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LIDIJA\NABAVA\JAVNA NABAVA\FASADA MULTIFUNKCIONALNA\"/>
    </mc:Choice>
  </mc:AlternateContent>
  <xr:revisionPtr revIDLastSave="0" documentId="8_{8CBB1F0F-97ED-4CEE-9102-F13BCB4BB0DF}" xr6:coauthVersionLast="47" xr6:coauthVersionMax="47" xr10:uidLastSave="{00000000-0000-0000-0000-000000000000}"/>
  <bookViews>
    <workbookView xWindow="-120" yWindow="-120" windowWidth="29040" windowHeight="15720" xr2:uid="{95C0FB3B-6C17-4E0F-AB8D-5EF43C196CEE}"/>
  </bookViews>
  <sheets>
    <sheet name="ponudbeni prazni troškovnik" sheetId="1" r:id="rId1"/>
  </sheets>
  <externalReferences>
    <externalReference r:id="rId2"/>
  </externalReferences>
  <definedNames>
    <definedName name="Excel_BuiltIn_Print_Area_1_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 l="1"/>
  <c r="F11" i="1"/>
  <c r="F13" i="1"/>
  <c r="F125" i="1" s="1"/>
  <c r="F23" i="1"/>
  <c r="F31" i="1"/>
  <c r="F45" i="1" s="1"/>
  <c r="F127" i="1" s="1"/>
  <c r="F36" i="1"/>
  <c r="F37" i="1"/>
  <c r="F42" i="1"/>
  <c r="F43" i="1"/>
  <c r="F53" i="1"/>
  <c r="F55" i="1" s="1"/>
  <c r="F129" i="1" s="1"/>
  <c r="F64" i="1"/>
  <c r="F69" i="1"/>
  <c r="F71" i="1"/>
  <c r="F88" i="1" s="1"/>
  <c r="F131" i="1" s="1"/>
  <c r="F73" i="1"/>
  <c r="F78" i="1"/>
  <c r="F82" i="1"/>
  <c r="F85" i="1"/>
  <c r="F95" i="1"/>
  <c r="F97" i="1" s="1"/>
  <c r="F133" i="1" s="1"/>
  <c r="F109" i="1"/>
  <c r="F120" i="1" s="1"/>
  <c r="F135" i="1" s="1"/>
  <c r="F111" i="1"/>
  <c r="F113" i="1"/>
  <c r="F115" i="1"/>
  <c r="F118" i="1"/>
  <c r="F137" i="1" l="1"/>
  <c r="F138" i="1" l="1"/>
  <c r="F139" i="1" s="1"/>
</calcChain>
</file>

<file path=xl/sharedStrings.xml><?xml version="1.0" encoding="utf-8"?>
<sst xmlns="http://schemas.openxmlformats.org/spreadsheetml/2006/main" count="137" uniqueCount="100">
  <si>
    <t>Troškovnik izradila: SANJA VRESK, mag.ing.aedif</t>
  </si>
  <si>
    <t>SVEUKUPNO</t>
  </si>
  <si>
    <t>PDV (25 %)</t>
  </si>
  <si>
    <t>UKUPNO BEZ PDV-a</t>
  </si>
  <si>
    <t>6. UKUPNO PODOPOLAGAČKI RADOVI</t>
  </si>
  <si>
    <t>5. UKUPNO KAMENOREZAČKI RADOVI</t>
  </si>
  <si>
    <t>4. UKUPNO FASADERSKI RADOVI</t>
  </si>
  <si>
    <t>3. UKUPNO TESARSKI RADOVI I SKELE</t>
  </si>
  <si>
    <t>2. UKUPNO IZOLATERSKI RADOVI</t>
  </si>
  <si>
    <t>1. UKUPNO BETONSKI I ARMIRANO BETONSKI RADOVI</t>
  </si>
  <si>
    <t>REKAPITULACIJA</t>
  </si>
  <si>
    <t>m2</t>
  </si>
  <si>
    <t xml:space="preserve">obračun kamenih ploča d=5cm </t>
  </si>
  <si>
    <t>Dobava i ugradnja kamenih ploča ljepljenjem na ab podlogu.</t>
  </si>
  <si>
    <t>6.2</t>
  </si>
  <si>
    <t>m1</t>
  </si>
  <si>
    <t xml:space="preserve">- obračun prema m1 izvedenog sokla </t>
  </si>
  <si>
    <t xml:space="preserve">Sokl visine 10cm:
</t>
  </si>
  <si>
    <t>- obračun prema m2 izvedene podne obloge - stubište (čela)</t>
  </si>
  <si>
    <t xml:space="preserve">Podne keramičke pločice:
</t>
  </si>
  <si>
    <t>- obračun prema m2 izvedene podne obloge kat terasa</t>
  </si>
  <si>
    <t xml:space="preserve">Dobava i polaganje vanjskih protukliznih keramičkih podnih.  Pločice pravokutnog oblika, dimenzija prema izboru investitora, I klase, retificirane, klase protukliznosti R10A, u boji po izboru projektanta i investitora, površinske obrade mat.
Shemu postavljanja pločica dostaviti projektatnu i nadzornom inženjeru na potvrdu.
Pločice se specijalnim fleksibilnim ljepilom  lijepe  na  pripremljeni  cementni estrih.
U cijenu uključeno ljepilo i masa za fugiranje.
Jediničnom cijenom obuhvaćena i izvedba sokla uz obodne zidove, visine 10cm.
</t>
  </si>
  <si>
    <t xml:space="preserve">Podne keramičke pločice -vanjske protuklizne.
</t>
  </si>
  <si>
    <t>6.1.</t>
  </si>
  <si>
    <t>PODOPOLAGAČKII RADOVI</t>
  </si>
  <si>
    <t>6.</t>
  </si>
  <si>
    <t>obračun prema m1 ugrađenih klupčica širine do 25cm</t>
  </si>
  <si>
    <t>Nabava ,doprema i postava vanjskih granitnih prozorskih klupčica debljine 2 cm uključivo i fugiranje spoja sa prozorom i fasadom trajnoelastičnim kitom u boji klupčice. Obračun po m postavljene klupčice širine do 25 cm. Prije izrade mjere provjeriti na licu mjesta.</t>
  </si>
  <si>
    <t xml:space="preserve">Vanjske klupčice.
</t>
  </si>
  <si>
    <t>5.1.</t>
  </si>
  <si>
    <t>KAMENOREZAČKI RADOVI</t>
  </si>
  <si>
    <t>5.</t>
  </si>
  <si>
    <t xml:space="preserve">Izrada podkonstrukcije i podgleda strehe od OSB ploča debljine 12mm. Kompletan podgled izvesti sa potkonstrukcijom od čeličnih pocinčanih CD i UD profila. Podgled izvesti horizontalno u obliku "simsa", u cijenu stavke uračunati sav potreban potrošni i spojni materijal do potpune gotovosti stavke. Uključiti i pripremu za izradu vanjske toplinske izolacije od kamene vune. </t>
  </si>
  <si>
    <t>4.5.</t>
  </si>
  <si>
    <t xml:space="preserve">obračun prema m2 izvedenog završno dekorativnog  sloja </t>
  </si>
  <si>
    <t xml:space="preserve">Dobava materijala i izvedba armaturnog sloja kojeg čini alkalno postojana staklena mrežica utisnuta u mort za armaturni sloj koji je po svom sastavu polimer-cementno ili pastozno disperzijsko ljepilo te izvedba završno-dekorativnog sloja kojeg čine predpremaz i završno-dekorativna silikonska žbuka veličine zrna od 1,0 do 2,0 mm, boje usklađene s izvedbom fasade. Stavka obuhvaća sav potreban rad, pribor i materijal, uključivo pokretna skela i tipski okapni profil s mrežicom za obradu donjih rubova bočnih stranica ploče, odnosno, tipskih okapnih profila za ugradnju u sustavu s podnim keramičkim pločicama, uključivo rubna silikonska ispuna, za obradu gornjih rubova bočnih stranica ploče.
</t>
  </si>
  <si>
    <t xml:space="preserve">Završna obrada AB stupova
</t>
  </si>
  <si>
    <t>4.4</t>
  </si>
  <si>
    <t xml:space="preserve">obračun prema m1 obrađenih špaleta širine do 30cm:
</t>
  </si>
  <si>
    <t xml:space="preserve">Dobava materijala, oblaganje te obrada špaleta širine do 30cm tvrdim pločama mineralne vune debljine 2cm, klase reakcije na požar A1, koeficijenta toplinske provodljivosti λ≤0,034 W/mK.  Stavka obuhvaća sav potreban rad i materijal za izvedbu prema preporukama proizvođača, do potpune gotovosti sa završnim slojem od silikonske žbuke boje usklađene s ostatkom fasadnog sustava. Obračun prema m1 obrađenih špaleta otvora &gt; 5m2.
</t>
  </si>
  <si>
    <t xml:space="preserve">Obrada špaleta otvora &gt; 5,00m2.
</t>
  </si>
  <si>
    <t>4.3</t>
  </si>
  <si>
    <t xml:space="preserve">obračun prema m2 kompletno izvedenog ETICS fasadnog sustava s tvrdim pločama mineralne vune debljine 2cm kao bočne plohe terasa i stubišta
</t>
  </si>
  <si>
    <t xml:space="preserve">obračun prema m2 kompletno izvedenog ETICS fasadnog sustava s tvrdim pločama mineralne vune debljine 5cm kao podgled terasama i stubištu
</t>
  </si>
  <si>
    <t xml:space="preserve">obračun prema m2 kompletno izvedenog ETICS fasadnog sustava s tvrdim pločama mineralne vune debljine 15 cm:
</t>
  </si>
  <si>
    <t xml:space="preserve">Jediničnom cijenom obuhvaćena sanacija toplinskih mostova  - konstruktivnih istaka, konzola, špaleta otvora ≤ 5,00m2 i sl.
</t>
  </si>
  <si>
    <t xml:space="preserve">Dobava materijala i izvedba ETICS toplinskog fasadnog sustava.
Sustav se sastoji od: 
Tvrdih fasadnih ploča mineralne vune pročeljni tip debljine 15 cm i reakcije na požar A1, toplinske provodljivosti λ m≤ 0,034 W/mK. Ljepljenje ploča mineralne vune polimercementnim mortom i pričvršćenje pričvrsnicama sa širokom glavom. Ploče kamene vune  lijepiti punoplošno i pričvrstiti pričvrsnicama dovoljne duljine za sidrenje u konstrukciju građevine. Nanijeti polimercementni mort u dva sloja armiran alkalnootpornom mrežicom od staklenih vlakana. Armaturni sloj ETICS sustava čini alkalno postojana staklena mrežica utisnuta u mort za armaturni sloj koji je po svom sastavu polimer-cementno ili pastozno disperzijsko ljepilo.
Završno-dekorativni sloj ETICS sustava čine predpremaz i završno-dekorativna silikonska žbuka veličine zrna od 1,0 do 2,0 mm, boje prema izboru investitora
</t>
  </si>
  <si>
    <t xml:space="preserve">Izvedba ETICS fasadnog sustava na pročeljima objekta.
</t>
  </si>
  <si>
    <t>4.2.</t>
  </si>
  <si>
    <r>
      <t>m</t>
    </r>
    <r>
      <rPr>
        <vertAlign val="superscript"/>
        <sz val="12"/>
        <color indexed="8"/>
        <rFont val="Arial"/>
        <family val="2"/>
        <charset val="238"/>
      </rPr>
      <t>2</t>
    </r>
  </si>
  <si>
    <t>stiropor XPS d=12,0 cm</t>
  </si>
  <si>
    <t>Obračun po m2 izvedene fasade.</t>
  </si>
  <si>
    <t>Faze izvođenja: Ploče (XPS) se lijepe na sloj vertikalne hidroizolacije nanošenjem polimerno- cementnog ljepila PUNOPLOŠNO te tiplanjem pričvrsnicama u gornjoj zoni gdje nema opasnosti od vlage. Na XPS ploče nanosi se prvi sloj tzv. WDVS ljepila za povezane sustave vanjske toplinske izolacije u sloju od 2mm u koji se utapa certificirana mrežica od staklenih vlakana, alkalno otporna. Zatim slijedi drugi izravnavajući sloj ljepila 2,00 mm te sušenje čitavog armirajućeg sloja minimalno 5 dana u normiranim uvjetima. Nakon propisanog sušenja nanosi se pretpremaz za poboljšanje prionljivosti, te završna vodootporna mozaična (polimerna) žbuka.</t>
  </si>
  <si>
    <t>Izvedba sustava toplinske izolacije perimetra objekta, odnosno podnožja zgrade od ekstrudiranog polistirena (XPS-a) i to do visine 50 cm od gornje kote ab ploče. U cijenu je potrebno uračunati dobavu materijala, te toplinsku izolaciju podnožja fasade prema uputama proizvođača.</t>
  </si>
  <si>
    <t>4.1.</t>
  </si>
  <si>
    <t>FASADERSKI RADOVI</t>
  </si>
  <si>
    <t>4.</t>
  </si>
  <si>
    <t>obračun prema m2 montirane skele po opsegu objekta</t>
  </si>
  <si>
    <t>Dobava i montaža skele u svemu prema propisanim uvjetina zaštite na radu za radove prema ovom troškovniku. Skelu postaviti tako da se nesmetano može pristupiti svim pročeljnim elementima, na udaljenosti od pročelja sukladno zaštiti na radu, za nesmetano odvijanje radova. Montirana skela mora odgovarati svim važećim propisima u RH. Jediničnom cijenom potrebno je obuhvatiti sva potrebna premoštenja za različite prolaze ili premoštenja opreme, denivelacija i slično, te osigurati zaštitu na skeli od pada različitih predmeta sa skele tijekom izvedbe radova, a sve u skladu sa zaštitom na radu.
Izvedba skele prema statičkom proračunu i projektu skele koji dostavlja izvođač radova. Troškovi izrade statičkog proračuna skele i projekta skele uračunati su u cijenu montaže skele.</t>
  </si>
  <si>
    <t xml:space="preserve">Fasadna skela.
</t>
  </si>
  <si>
    <t>3.1.</t>
  </si>
  <si>
    <t>TESARSKI RADOVI I SKELE</t>
  </si>
  <si>
    <t>3.</t>
  </si>
  <si>
    <t>- PE folija</t>
  </si>
  <si>
    <t>- XPS ukupne debljine 5 cm (u slojevima 3+2cm)</t>
  </si>
  <si>
    <t xml:space="preserve">obračun prema m2 podne površine:
</t>
  </si>
  <si>
    <t xml:space="preserve">Horizontalna toplinska izolacija plivajućeg poda iz ploča ekstrudiranog polistirena (XPS) (40 kg/m2), λ≤0,033 W/mK, u ukupnoj debljini 5 cm. Izvesti s slojevima ploča XPS-a debljine 5 cm. Ploče se postavljaju na prethodno postavljenu polietilensku foliju debljine 0,025 cm (obuhvaćeno stavkom) koja se postavlja na izvedeni hidroizolacijski sloj. Na ploče toplinske izolacije, a prije izvedbe estriha, postavlja se polietilenska folija debljine 0,025 cm kao zaštitni sloj (zasebno obračunato). Stavka uključuje sav potreban rad i materijal za izvedbu toplinske izolacije poda do potpune gotovosti. Sve preklope slojeva polietilenske folije izvesti prema uputama proizvođača.
</t>
  </si>
  <si>
    <t xml:space="preserve">Toplinska izolacija podova terase na katu.
</t>
  </si>
  <si>
    <t>2.4.</t>
  </si>
  <si>
    <t>- XPS ukupne debljine 5cm (u slojevima 3+2cm)</t>
  </si>
  <si>
    <r>
      <t xml:space="preserve">Horizontalna toplinska izolacija plivajućeg poda iz ploča ekstrudiranog polistirena (XPS) (40 kg/m2), λ≤0,033 W/mK, u ukupnoj debljini </t>
    </r>
    <r>
      <rPr>
        <sz val="12"/>
        <color indexed="10"/>
        <rFont val="Arial"/>
        <family val="2"/>
        <charset val="238"/>
      </rPr>
      <t xml:space="preserve">5 </t>
    </r>
    <r>
      <rPr>
        <sz val="12"/>
        <color indexed="8"/>
        <rFont val="Arial"/>
        <family val="2"/>
        <charset val="238"/>
      </rPr>
      <t xml:space="preserve">cm. Izvesti s slojevima ploča XPS-a debljine </t>
    </r>
    <r>
      <rPr>
        <sz val="12"/>
        <color indexed="10"/>
        <rFont val="Arial"/>
        <family val="2"/>
        <charset val="238"/>
      </rPr>
      <t>5</t>
    </r>
    <r>
      <rPr>
        <sz val="12"/>
        <color indexed="8"/>
        <rFont val="Arial"/>
        <family val="2"/>
        <charset val="238"/>
      </rPr>
      <t xml:space="preserve"> cm. Ploče se postavljaju na prethodno postavljenu polietilensku foliju debljine 0,025 cm (obuhvaćeno stavkom) koja se postavlja na izvedeni hidroizolacijski sloj. Na ploče toplinske izolacije, a prije izvedbe estriha, postavlja se polietilenska folija debljine 0,025 cm kao zaštitni sloj (zasebno obračunato). Stavka uključuje sav potreban rad i materijal za izvedbu toplinske izolacije poda do potpune gotovosti. Sve preklope slojeva polietilenske folije izvesti prema uputama proizvođača.
</t>
    </r>
  </si>
  <si>
    <t xml:space="preserve">Toplinska izolacija podova na tlu, vanjske terase i rampe u prizemlju
</t>
  </si>
  <si>
    <t>2.3.</t>
  </si>
  <si>
    <t>obračun prema m2 izvedene hidroizolacije</t>
  </si>
  <si>
    <t xml:space="preserve">Kod normalno upojnih podloga izvodi se predpremaz. Sve prema uputi proizvođača. Aplikacija špricanjem izvodi se također u dva radna postupka.  Jačina sloja se ovisi o opterečenju vode građevine prema DIN 18195 dio 4-6  ili jednakovrijedno ( ____________________). Dodatak za ojačanje mora se ugraditi u prvi sloj bitumenske paste.
</t>
  </si>
  <si>
    <t xml:space="preserve">Podlogu je potrebno pripremiti mehaničkim postupkom (brušenjem ili pjeskarenjem) ovisno o stanju podloge. Podloga mora biti čista otprašena ili oprana vodom pod pritiskom i ne smije imati slabo ili nevazanih dijelova. Vlačna čvrstoća podloge treba iznositi min. 1,5 N/mm². Na spoju pod/zid potrebno je izvesti holker od reparaturnog morta, a sve oštre rubove skositi.
</t>
  </si>
  <si>
    <t xml:space="preserve">Priprema podloge:
</t>
  </si>
  <si>
    <t xml:space="preserve">Izvedba hidroizolacijskog sloja dvokomponentnom plastičnomodificiranom debeloslojnom pastom  na bazi bitumena za izolaciju koja premošćuje pukotine do 2mm i odgovara prema DIN 18195 ili jednakovrijedno ( ____________________).
</t>
  </si>
  <si>
    <t xml:space="preserve">Dobava materijala i postava horizontalne hidroizolacije u slojevima podne konstrukcije - pod na tlu. Hidroizolacija se postavlja na pripremljenu podlogu (podna ploča) prije postave slojeva toplinske izolacije.
</t>
  </si>
  <si>
    <t xml:space="preserve">Hidroizolacija podova vanjske terase na katu
</t>
  </si>
  <si>
    <t>2.2.</t>
  </si>
  <si>
    <t xml:space="preserve">Hidroizolacija podova vanjske terase i rampe u prizemlju
</t>
  </si>
  <si>
    <t>2.1.</t>
  </si>
  <si>
    <t>IZOLATERSKI RADOVI</t>
  </si>
  <si>
    <t>2.</t>
  </si>
  <si>
    <t>obračun prema m2 izvedene betonske podloge prosječne debljine 5cm</t>
  </si>
  <si>
    <t xml:space="preserve">Dobava, transport i ugradnja betona za pad. Beton za pad se izvodi na prethodno izvedene armirano betonske ploče, a prije izvedbe hidroizoalcije i završne obloge keramičkim pločicama. Podloga se izvodi u padu 1% iz betona C16/20, prosječne debljine 5cm.
</t>
  </si>
  <si>
    <t>Beton za pad terase na katu</t>
  </si>
  <si>
    <t>1.2.</t>
  </si>
  <si>
    <t xml:space="preserve">Dobava, transport i ugradnja betona za pad. Beton za pad se izvodi na prethodno izvedene armirano betonske ploče, a prije izvedbe hidroizoalcije i završne obloge kamenim pločama. Podloga se izvodi u padu 1% iz betona C16/20, prosječne debljine 5cm.
</t>
  </si>
  <si>
    <t>Beton za pad  vanjske terasa i rampe u prizemlju</t>
  </si>
  <si>
    <t>1.1.</t>
  </si>
  <si>
    <t>BETONSKI I ARMIRANO BETONSKI RADOVI</t>
  </si>
  <si>
    <t>1.</t>
  </si>
  <si>
    <t>UKUPNA CIJENA</t>
  </si>
  <si>
    <t>JEDINIČNA CIJENA</t>
  </si>
  <si>
    <t>KOLIČINA</t>
  </si>
  <si>
    <t>JEDINICA MJERE</t>
  </si>
  <si>
    <t>OPIS RADA</t>
  </si>
  <si>
    <t>POZ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</si>
</sst>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41A]"/>
    <numFmt numFmtId="165" formatCode="_-* #,##0.00\ _k_n_-;\-* #,##0.00\ _k_n_-;_-* &quot;-&quot;??\ _k_n_-;_-@_-"/>
    <numFmt numFmtId="166" formatCode="_-* #,##0.00\ [$€-1]_-;\-* #,##0.00\ [$€-1]_-;_-* &quot;-&quot;??\ [$€-1]_-;_-@_-"/>
    <numFmt numFmtId="167" formatCode="[$-41A]d/mmm"/>
  </numFmts>
  <fonts count="11" x14ac:knownFonts="1">
    <font>
      <sz val="10"/>
      <name val="Arial"/>
      <family val="2"/>
      <charset val="238"/>
    </font>
    <font>
      <sz val="10"/>
      <name val="Arial"/>
      <family val="2"/>
      <charset val="238"/>
    </font>
    <font>
      <b/>
      <sz val="12"/>
      <color theme="1"/>
      <name val="Arial"/>
      <family val="2"/>
      <charset val="238"/>
    </font>
    <font>
      <sz val="12"/>
      <color theme="1"/>
      <name val="Arial"/>
      <family val="2"/>
      <charset val="238"/>
    </font>
    <font>
      <sz val="10"/>
      <name val="Arial"/>
      <charset val="238"/>
    </font>
    <font>
      <b/>
      <sz val="12"/>
      <name val="Arial"/>
      <family val="2"/>
      <charset val="238"/>
    </font>
    <font>
      <sz val="12"/>
      <name val="Arial"/>
      <family val="2"/>
      <charset val="238"/>
    </font>
    <font>
      <i/>
      <sz val="12"/>
      <color theme="1"/>
      <name val="Arial"/>
      <family val="2"/>
      <charset val="238"/>
    </font>
    <font>
      <vertAlign val="superscript"/>
      <sz val="12"/>
      <color indexed="8"/>
      <name val="Arial"/>
      <family val="2"/>
      <charset val="238"/>
    </font>
    <font>
      <sz val="12"/>
      <color indexed="10"/>
      <name val="Arial"/>
      <family val="2"/>
      <charset val="238"/>
    </font>
    <font>
      <sz val="12"/>
      <color indexed="8"/>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0" tint="-0.14999847407452621"/>
        <bgColor rgb="FFCCFFCC"/>
      </patternFill>
    </fill>
    <fill>
      <patternFill patternType="solid">
        <fgColor theme="0" tint="-0.249977111117893"/>
        <bgColor indexed="41"/>
      </patternFill>
    </fill>
    <fill>
      <patternFill patternType="solid">
        <fgColor theme="0"/>
        <bgColor indexed="64"/>
      </patternFill>
    </fill>
  </fills>
  <borders count="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165" fontId="4" fillId="0" borderId="0" applyFill="0" applyBorder="0" applyAlignment="0" applyProtection="0"/>
    <xf numFmtId="0" fontId="1" fillId="0" borderId="0"/>
    <xf numFmtId="0" fontId="1" fillId="0" borderId="0"/>
  </cellStyleXfs>
  <cellXfs count="120">
    <xf numFmtId="0" fontId="0" fillId="0" borderId="0" xfId="0"/>
    <xf numFmtId="4" fontId="2" fillId="0" borderId="0" xfId="0" applyNumberFormat="1" applyFont="1" applyAlignment="1">
      <alignment vertical="center"/>
    </xf>
    <xf numFmtId="164" fontId="3" fillId="0" borderId="0" xfId="0" applyNumberFormat="1" applyFont="1" applyAlignment="1">
      <alignment horizontal="center" vertical="center"/>
    </xf>
    <xf numFmtId="2"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xf numFmtId="0" fontId="2" fillId="0" borderId="0" xfId="0" applyFont="1" applyAlignment="1">
      <alignment horizontal="center" vertical="top"/>
    </xf>
    <xf numFmtId="164" fontId="2" fillId="0" borderId="0" xfId="0" applyNumberFormat="1" applyFont="1" applyAlignment="1">
      <alignment vertical="center"/>
    </xf>
    <xf numFmtId="0" fontId="3" fillId="0" borderId="0" xfId="0" applyFont="1" applyAlignment="1">
      <alignment horizontal="left" vertical="center"/>
    </xf>
    <xf numFmtId="166" fontId="2" fillId="2" borderId="1" xfId="1" applyNumberFormat="1" applyFont="1" applyFill="1" applyBorder="1" applyAlignment="1" applyProtection="1">
      <alignment horizontal="right"/>
    </xf>
    <xf numFmtId="164" fontId="2" fillId="2" borderId="2" xfId="1" applyNumberFormat="1" applyFont="1" applyFill="1" applyBorder="1" applyAlignment="1" applyProtection="1">
      <alignment horizontal="center"/>
    </xf>
    <xf numFmtId="165" fontId="2" fillId="2" borderId="2" xfId="1" applyFont="1" applyFill="1" applyBorder="1" applyAlignment="1" applyProtection="1">
      <alignment horizontal="right"/>
    </xf>
    <xf numFmtId="0" fontId="2" fillId="2" borderId="2" xfId="0" applyFont="1" applyFill="1" applyBorder="1" applyAlignment="1">
      <alignment horizontal="center"/>
    </xf>
    <xf numFmtId="0" fontId="2" fillId="2" borderId="3" xfId="0" applyFont="1" applyFill="1" applyBorder="1" applyAlignment="1">
      <alignment horizontal="justify" vertical="top" wrapText="1"/>
    </xf>
    <xf numFmtId="166" fontId="2" fillId="3" borderId="1" xfId="1" applyNumberFormat="1" applyFont="1" applyFill="1" applyBorder="1" applyAlignment="1" applyProtection="1">
      <alignment horizontal="right"/>
    </xf>
    <xf numFmtId="164" fontId="3" fillId="3" borderId="2" xfId="1" applyNumberFormat="1" applyFont="1" applyFill="1" applyBorder="1" applyAlignment="1" applyProtection="1">
      <alignment horizontal="center"/>
    </xf>
    <xf numFmtId="165" fontId="3" fillId="3" borderId="2" xfId="1" applyFont="1" applyFill="1" applyBorder="1" applyAlignment="1" applyProtection="1">
      <alignment horizontal="center"/>
    </xf>
    <xf numFmtId="0" fontId="3" fillId="3" borderId="2" xfId="0" applyFont="1" applyFill="1" applyBorder="1" applyAlignment="1">
      <alignment horizontal="center"/>
    </xf>
    <xf numFmtId="0" fontId="2" fillId="3" borderId="3" xfId="0" applyFont="1" applyFill="1" applyBorder="1" applyAlignment="1">
      <alignment horizontal="justify" vertical="top" wrapText="1"/>
    </xf>
    <xf numFmtId="165" fontId="2" fillId="2" borderId="2" xfId="1" applyFont="1" applyFill="1" applyBorder="1" applyAlignment="1" applyProtection="1">
      <alignment horizontal="center"/>
    </xf>
    <xf numFmtId="166" fontId="2" fillId="0" borderId="0" xfId="1" applyNumberFormat="1" applyFont="1" applyFill="1" applyBorder="1" applyAlignment="1" applyProtection="1">
      <alignment horizontal="right"/>
    </xf>
    <xf numFmtId="164" fontId="3" fillId="0" borderId="0" xfId="1" applyNumberFormat="1" applyFont="1" applyFill="1" applyBorder="1" applyAlignment="1" applyProtection="1">
      <alignment horizontal="center"/>
    </xf>
    <xf numFmtId="165" fontId="3" fillId="0" borderId="0" xfId="1" applyFont="1" applyFill="1" applyBorder="1" applyAlignment="1" applyProtection="1">
      <alignment horizontal="center"/>
    </xf>
    <xf numFmtId="0" fontId="3" fillId="0" borderId="0" xfId="0" applyFont="1" applyAlignment="1">
      <alignment horizontal="center"/>
    </xf>
    <xf numFmtId="0" fontId="2" fillId="0" borderId="0" xfId="0" applyFont="1" applyAlignment="1">
      <alignment horizontal="justify" vertical="top" wrapText="1"/>
    </xf>
    <xf numFmtId="49" fontId="2" fillId="0" borderId="0" xfId="0" applyNumberFormat="1" applyFont="1" applyAlignment="1">
      <alignment horizontal="center" vertical="top"/>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166" fontId="5" fillId="0" borderId="0" xfId="1" applyNumberFormat="1" applyFont="1" applyBorder="1" applyAlignment="1" applyProtection="1">
      <alignment horizontal="right"/>
    </xf>
    <xf numFmtId="164" fontId="6" fillId="0" borderId="0" xfId="1" applyNumberFormat="1" applyFont="1" applyBorder="1" applyAlignment="1" applyProtection="1">
      <alignment horizontal="center"/>
      <protection locked="0"/>
    </xf>
    <xf numFmtId="165" fontId="6" fillId="0" borderId="0" xfId="1" applyFont="1" applyBorder="1" applyAlignment="1" applyProtection="1">
      <alignment horizontal="center"/>
    </xf>
    <xf numFmtId="4" fontId="6" fillId="0" borderId="0" xfId="0" applyNumberFormat="1" applyFont="1" applyAlignment="1">
      <alignment horizontal="center"/>
    </xf>
    <xf numFmtId="0" fontId="6" fillId="0" borderId="0" xfId="0" applyFont="1" applyAlignment="1">
      <alignment horizontal="justify" vertical="top" wrapText="1"/>
    </xf>
    <xf numFmtId="49" fontId="5" fillId="0" borderId="0" xfId="0" applyNumberFormat="1" applyFont="1" applyAlignment="1">
      <alignment horizontal="center" vertical="top"/>
    </xf>
    <xf numFmtId="165" fontId="5" fillId="0" borderId="0" xfId="1" applyFont="1" applyBorder="1" applyAlignment="1" applyProtection="1">
      <alignment horizontal="center"/>
    </xf>
    <xf numFmtId="0" fontId="6" fillId="0" borderId="0" xfId="0" applyFont="1" applyAlignment="1">
      <alignment horizontal="center"/>
    </xf>
    <xf numFmtId="49" fontId="5" fillId="0" borderId="0" xfId="0" applyNumberFormat="1" applyFont="1" applyAlignment="1">
      <alignment horizontal="right" vertical="top"/>
    </xf>
    <xf numFmtId="0" fontId="6" fillId="0" borderId="0" xfId="0" applyFont="1"/>
    <xf numFmtId="164" fontId="6" fillId="0" borderId="0" xfId="1" applyNumberFormat="1" applyFont="1" applyBorder="1" applyAlignment="1" applyProtection="1">
      <alignment horizontal="center"/>
    </xf>
    <xf numFmtId="165" fontId="6" fillId="0" borderId="0" xfId="1" applyFont="1" applyBorder="1" applyAlignment="1" applyProtection="1">
      <alignment horizontal="right"/>
    </xf>
    <xf numFmtId="0" fontId="6" fillId="0" borderId="0" xfId="0" quotePrefix="1" applyFont="1" applyAlignment="1">
      <alignment horizontal="right" wrapText="1"/>
    </xf>
    <xf numFmtId="2" fontId="5" fillId="0" borderId="0" xfId="0" applyNumberFormat="1" applyFont="1" applyAlignment="1">
      <alignment horizontal="right"/>
    </xf>
    <xf numFmtId="165" fontId="5" fillId="0" borderId="0" xfId="1" applyFont="1" applyBorder="1" applyAlignment="1" applyProtection="1">
      <alignment horizontal="right"/>
    </xf>
    <xf numFmtId="2" fontId="6" fillId="0" borderId="0" xfId="0" applyNumberFormat="1" applyFont="1" applyAlignment="1">
      <alignment horizontal="right" vertical="top"/>
    </xf>
    <xf numFmtId="165" fontId="6" fillId="0" borderId="0" xfId="1" applyFont="1" applyBorder="1" applyAlignment="1" applyProtection="1">
      <alignment horizontal="right"/>
      <protection locked="0"/>
    </xf>
    <xf numFmtId="2" fontId="5" fillId="0" borderId="0" xfId="0" applyNumberFormat="1" applyFont="1" applyAlignment="1">
      <alignment horizontal="right" vertical="top"/>
    </xf>
    <xf numFmtId="166" fontId="2" fillId="2" borderId="2" xfId="1" applyNumberFormat="1" applyFont="1" applyFill="1" applyBorder="1" applyAlignment="1" applyProtection="1">
      <alignment horizontal="right"/>
    </xf>
    <xf numFmtId="0" fontId="2" fillId="2" borderId="2" xfId="0" applyFont="1" applyFill="1" applyBorder="1" applyAlignment="1">
      <alignment horizontal="justify" vertical="top" wrapText="1"/>
    </xf>
    <xf numFmtId="49" fontId="2" fillId="2" borderId="2" xfId="0" applyNumberFormat="1" applyFont="1" applyFill="1" applyBorder="1" applyAlignment="1">
      <alignment horizontal="center" vertical="top"/>
    </xf>
    <xf numFmtId="166" fontId="2" fillId="5" borderId="0" xfId="1" applyNumberFormat="1" applyFont="1" applyFill="1" applyBorder="1" applyAlignment="1" applyProtection="1">
      <alignment horizontal="right"/>
    </xf>
    <xf numFmtId="164" fontId="2" fillId="5" borderId="0" xfId="1" applyNumberFormat="1" applyFont="1" applyFill="1" applyBorder="1" applyAlignment="1" applyProtection="1">
      <alignment horizontal="center"/>
    </xf>
    <xf numFmtId="165" fontId="2" fillId="5" borderId="0" xfId="1" applyFont="1" applyFill="1" applyBorder="1" applyAlignment="1" applyProtection="1">
      <alignment horizontal="right"/>
    </xf>
    <xf numFmtId="0" fontId="2" fillId="5" borderId="0" xfId="0" applyFont="1" applyFill="1" applyAlignment="1">
      <alignment horizontal="center"/>
    </xf>
    <xf numFmtId="0" fontId="2" fillId="5" borderId="0" xfId="0" applyFont="1" applyFill="1" applyAlignment="1">
      <alignment horizontal="justify" vertical="top" wrapText="1"/>
    </xf>
    <xf numFmtId="166" fontId="2" fillId="0" borderId="0" xfId="1" applyNumberFormat="1" applyFont="1" applyBorder="1" applyAlignment="1" applyProtection="1">
      <alignment horizontal="right"/>
    </xf>
    <xf numFmtId="164" fontId="3" fillId="0" borderId="0" xfId="1" applyNumberFormat="1" applyFont="1" applyBorder="1" applyAlignment="1" applyProtection="1">
      <alignment horizontal="center"/>
    </xf>
    <xf numFmtId="165" fontId="3" fillId="0" borderId="0" xfId="1" applyFont="1" applyBorder="1" applyAlignment="1" applyProtection="1">
      <alignment horizontal="right"/>
    </xf>
    <xf numFmtId="0" fontId="3" fillId="0" borderId="0" xfId="0" applyFont="1" applyAlignment="1">
      <alignment horizontal="justify" wrapText="1"/>
    </xf>
    <xf numFmtId="2" fontId="2" fillId="0" borderId="0" xfId="0" applyNumberFormat="1" applyFont="1" applyAlignment="1">
      <alignment horizontal="center"/>
    </xf>
    <xf numFmtId="164" fontId="2" fillId="0" borderId="0" xfId="1" applyNumberFormat="1" applyFont="1" applyBorder="1" applyAlignment="1" applyProtection="1">
      <alignment horizontal="center"/>
      <protection locked="0"/>
    </xf>
    <xf numFmtId="4" fontId="3" fillId="0" borderId="0" xfId="0" applyNumberFormat="1" applyFont="1" applyAlignment="1">
      <alignment horizontal="center"/>
    </xf>
    <xf numFmtId="0" fontId="3" fillId="0" borderId="0" xfId="0" applyFont="1" applyAlignment="1">
      <alignment horizontal="justify" vertical="top" wrapText="1"/>
    </xf>
    <xf numFmtId="164" fontId="7" fillId="0" borderId="0" xfId="1" applyNumberFormat="1" applyFont="1" applyBorder="1" applyAlignment="1" applyProtection="1">
      <alignment horizontal="center"/>
      <protection locked="0"/>
    </xf>
    <xf numFmtId="4" fontId="3" fillId="0" borderId="0" xfId="0" applyNumberFormat="1" applyFont="1" applyAlignment="1">
      <alignment vertical="center"/>
    </xf>
    <xf numFmtId="0" fontId="3" fillId="0" borderId="0" xfId="2" applyFont="1" applyAlignment="1">
      <alignment horizontal="left" vertical="top" wrapText="1"/>
    </xf>
    <xf numFmtId="49" fontId="2" fillId="0" borderId="0" xfId="0" applyNumberFormat="1" applyFont="1" applyAlignment="1">
      <alignment horizontal="right" vertical="top"/>
    </xf>
    <xf numFmtId="165" fontId="3" fillId="0" borderId="0" xfId="1" applyFont="1" applyBorder="1" applyAlignment="1" applyProtection="1">
      <alignment horizontal="center"/>
    </xf>
    <xf numFmtId="2" fontId="2" fillId="0" borderId="0" xfId="0" applyNumberFormat="1" applyFont="1" applyAlignment="1">
      <alignment horizontal="center" vertical="top"/>
    </xf>
    <xf numFmtId="4" fontId="2" fillId="0" borderId="0" xfId="0" applyNumberFormat="1" applyFont="1" applyAlignment="1">
      <alignment horizontal="right"/>
    </xf>
    <xf numFmtId="2" fontId="5" fillId="0" borderId="0" xfId="0" applyNumberFormat="1" applyFont="1" applyAlignment="1">
      <alignment horizontal="center" vertical="top"/>
    </xf>
    <xf numFmtId="4" fontId="5" fillId="0" borderId="0" xfId="0" applyNumberFormat="1" applyFont="1" applyAlignment="1">
      <alignment vertical="center"/>
    </xf>
    <xf numFmtId="164" fontId="6" fillId="0" borderId="0" xfId="0" applyNumberFormat="1" applyFont="1" applyAlignment="1">
      <alignment horizontal="center" vertical="center"/>
    </xf>
    <xf numFmtId="2" fontId="6" fillId="0" borderId="0" xfId="0" applyNumberFormat="1" applyFont="1" applyAlignment="1">
      <alignment horizontal="center" vertical="center"/>
    </xf>
    <xf numFmtId="0" fontId="6" fillId="0" borderId="0" xfId="0" applyFont="1" applyAlignment="1">
      <alignment horizontal="center" vertical="center"/>
    </xf>
    <xf numFmtId="164" fontId="2" fillId="0" borderId="0" xfId="1" applyNumberFormat="1" applyFont="1" applyBorder="1" applyAlignment="1" applyProtection="1">
      <alignment horizontal="center"/>
    </xf>
    <xf numFmtId="0" fontId="2" fillId="0" borderId="0" xfId="0" quotePrefix="1" applyFont="1" applyAlignment="1">
      <alignment horizontal="right" vertical="top" wrapText="1"/>
    </xf>
    <xf numFmtId="164" fontId="3" fillId="0" borderId="0" xfId="1" applyNumberFormat="1" applyFont="1" applyBorder="1" applyAlignment="1" applyProtection="1">
      <alignment horizontal="center"/>
      <protection locked="0"/>
    </xf>
    <xf numFmtId="165" fontId="3" fillId="0" borderId="0" xfId="1" applyFont="1" applyBorder="1" applyAlignment="1" applyProtection="1">
      <alignment horizontal="center" wrapText="1"/>
    </xf>
    <xf numFmtId="0" fontId="3" fillId="0" borderId="0" xfId="0" applyFont="1" applyAlignment="1">
      <alignment horizontal="center" wrapText="1"/>
    </xf>
    <xf numFmtId="164" fontId="3" fillId="0" borderId="0" xfId="0" applyNumberFormat="1" applyFont="1" applyAlignment="1">
      <alignment horizontal="center"/>
    </xf>
    <xf numFmtId="2" fontId="3" fillId="0" borderId="0" xfId="0" applyNumberFormat="1" applyFont="1" applyAlignment="1">
      <alignment horizontal="center"/>
    </xf>
    <xf numFmtId="0" fontId="3" fillId="0" borderId="0" xfId="0" applyFont="1" applyAlignment="1">
      <alignment horizontal="justify" vertical="top"/>
    </xf>
    <xf numFmtId="0" fontId="3" fillId="0" borderId="0" xfId="0" applyFont="1" applyAlignment="1">
      <alignment horizontal="left" vertical="top" wrapText="1"/>
    </xf>
    <xf numFmtId="0" fontId="2" fillId="0" borderId="0" xfId="0" applyFont="1" applyAlignment="1">
      <alignment horizontal="right" vertical="top"/>
    </xf>
    <xf numFmtId="49" fontId="2" fillId="2" borderId="3" xfId="0" applyNumberFormat="1" applyFont="1" applyFill="1" applyBorder="1" applyAlignment="1">
      <alignment horizontal="center" vertical="top"/>
    </xf>
    <xf numFmtId="0" fontId="2" fillId="0" borderId="0" xfId="0" applyFont="1" applyAlignment="1">
      <alignment horizontal="center"/>
    </xf>
    <xf numFmtId="165" fontId="2" fillId="5" borderId="0" xfId="1" applyFont="1" applyFill="1" applyBorder="1" applyAlignment="1" applyProtection="1">
      <alignment horizontal="center"/>
    </xf>
    <xf numFmtId="49" fontId="2" fillId="5" borderId="0" xfId="0" applyNumberFormat="1" applyFont="1" applyFill="1" applyAlignment="1">
      <alignment horizontal="center" vertical="top"/>
    </xf>
    <xf numFmtId="165" fontId="2" fillId="0" borderId="0" xfId="1" applyFont="1" applyBorder="1" applyAlignment="1" applyProtection="1">
      <alignment horizontal="center"/>
    </xf>
    <xf numFmtId="0" fontId="3" fillId="0" borderId="0" xfId="0" applyFont="1" applyAlignment="1">
      <alignment horizontal="left" wrapText="1"/>
    </xf>
    <xf numFmtId="2" fontId="2" fillId="0" borderId="0" xfId="0" applyNumberFormat="1" applyFont="1" applyAlignment="1">
      <alignment horizontal="right" vertical="top"/>
    </xf>
    <xf numFmtId="164" fontId="2" fillId="0" borderId="0" xfId="0" applyNumberFormat="1" applyFont="1" applyAlignment="1">
      <alignment horizontal="center" vertical="center"/>
    </xf>
    <xf numFmtId="2"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6" fillId="0" borderId="0" xfId="3" applyFont="1" applyAlignment="1">
      <alignment horizontal="center"/>
    </xf>
    <xf numFmtId="0" fontId="6" fillId="0" borderId="0" xfId="0" applyFont="1" applyAlignment="1">
      <alignment horizontal="right" wrapText="1"/>
    </xf>
    <xf numFmtId="0" fontId="5" fillId="0" borderId="0" xfId="0" applyFont="1" applyAlignment="1">
      <alignment horizontal="center"/>
    </xf>
    <xf numFmtId="164" fontId="5" fillId="0" borderId="0" xfId="1" applyNumberFormat="1" applyFont="1" applyBorder="1" applyAlignment="1" applyProtection="1">
      <alignment horizontal="center"/>
    </xf>
    <xf numFmtId="0" fontId="5" fillId="0" borderId="0" xfId="0" applyFont="1" applyAlignment="1">
      <alignment horizontal="center" vertical="top"/>
    </xf>
    <xf numFmtId="0" fontId="5" fillId="0" borderId="0" xfId="0" applyFont="1" applyAlignment="1">
      <alignment horizontal="right" vertical="top"/>
    </xf>
    <xf numFmtId="0" fontId="3" fillId="0" borderId="0" xfId="3" applyFont="1" applyAlignment="1">
      <alignment horizontal="center"/>
    </xf>
    <xf numFmtId="0" fontId="3" fillId="0" borderId="0" xfId="0" applyFont="1" applyAlignment="1">
      <alignment horizontal="right" wrapText="1"/>
    </xf>
    <xf numFmtId="165" fontId="2" fillId="0" borderId="0" xfId="1" applyFont="1" applyBorder="1" applyAlignment="1" applyProtection="1">
      <alignment horizontal="right"/>
    </xf>
    <xf numFmtId="0" fontId="2" fillId="0" borderId="0" xfId="3" applyFont="1" applyAlignment="1">
      <alignment horizontal="center"/>
    </xf>
    <xf numFmtId="0" fontId="3" fillId="0" borderId="0" xfId="3" applyFont="1" applyAlignment="1">
      <alignment horizontal="justify" vertical="top" wrapText="1"/>
    </xf>
    <xf numFmtId="16" fontId="2" fillId="0" borderId="0" xfId="0" applyNumberFormat="1" applyFont="1" applyAlignment="1">
      <alignment horizontal="right" vertical="top"/>
    </xf>
    <xf numFmtId="166" fontId="2" fillId="0" borderId="6" xfId="1" applyNumberFormat="1" applyFont="1" applyBorder="1" applyAlignment="1" applyProtection="1">
      <alignment horizontal="right"/>
    </xf>
    <xf numFmtId="0" fontId="2" fillId="0" borderId="7" xfId="3" applyFont="1" applyBorder="1" applyAlignment="1">
      <alignment horizontal="center" vertical="top"/>
    </xf>
    <xf numFmtId="167" fontId="2" fillId="0" borderId="7" xfId="3" applyNumberFormat="1" applyFont="1" applyBorder="1" applyAlignment="1">
      <alignment horizontal="center" vertical="top"/>
    </xf>
    <xf numFmtId="0" fontId="2" fillId="0" borderId="7" xfId="0" applyFont="1" applyBorder="1" applyAlignment="1">
      <alignment horizontal="center" vertical="top"/>
    </xf>
    <xf numFmtId="0" fontId="2" fillId="0" borderId="0" xfId="0" applyFont="1" applyAlignment="1">
      <alignment horizontal="right" vertical="center"/>
    </xf>
    <xf numFmtId="165" fontId="3" fillId="0" borderId="0" xfId="1" applyFont="1" applyFill="1" applyBorder="1" applyAlignment="1" applyProtection="1">
      <alignment horizontal="right"/>
    </xf>
    <xf numFmtId="2" fontId="2" fillId="0" borderId="0" xfId="0" applyNumberFormat="1" applyFont="1" applyAlignment="1">
      <alignment horizontal="right"/>
    </xf>
    <xf numFmtId="164" fontId="3" fillId="0" borderId="0" xfId="1" applyNumberFormat="1" applyFont="1" applyFill="1" applyBorder="1" applyAlignment="1" applyProtection="1">
      <alignment horizontal="center"/>
      <protection locked="0"/>
    </xf>
    <xf numFmtId="4" fontId="2" fillId="4" borderId="8" xfId="0" applyNumberFormat="1" applyFont="1" applyFill="1" applyBorder="1" applyAlignment="1">
      <alignment horizontal="center" vertical="center" wrapText="1"/>
    </xf>
    <xf numFmtId="164" fontId="2" fillId="4" borderId="8" xfId="0" applyNumberFormat="1" applyFont="1" applyFill="1" applyBorder="1" applyAlignment="1">
      <alignment horizontal="center" vertical="center" wrapText="1"/>
    </xf>
    <xf numFmtId="2" fontId="2" fillId="4" borderId="8" xfId="0" applyNumberFormat="1"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8" xfId="0" applyFont="1" applyFill="1" applyBorder="1" applyAlignment="1">
      <alignment horizontal="center" vertical="center"/>
    </xf>
  </cellXfs>
  <cellStyles count="4">
    <cellStyle name="Normal 3 2" xfId="2" xr:uid="{8738DD50-2B9A-4F5F-90E8-A12D523C5070}"/>
    <cellStyle name="Normalno" xfId="0" builtinId="0"/>
    <cellStyle name="Normalno 2" xfId="3" xr:uid="{2DD8E91F-E3B3-46EE-918F-5E26C300CA56}"/>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LIDIJA\NABAVA\JAVNA%20NABAVA\FASADA%20MULTIFUNKCIONALNA\OP&#262;INA%20SEVERIN%20TRO&#352;KOVNIK%20FASADA_tro&#353;kovnik%20260129.xls" TargetMode="External"/><Relationship Id="rId1" Type="http://schemas.openxmlformats.org/officeDocument/2006/relationships/externalLinkPath" Target="OP&#262;INA%20SEVERIN%20TRO&#352;KOVNIK%20FASADA_tro&#353;kovnik%202601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ASADA TROŠKOVNIK"/>
      <sheetName val="List1"/>
    </sheetNames>
    <sheetDataSet>
      <sheetData sheetId="0"/>
      <sheetData sheetId="1"/>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F3CE4-C354-4B88-873A-6B9A4AFE5EEE}">
  <dimension ref="A1:F141"/>
  <sheetViews>
    <sheetView tabSelected="1" view="pageBreakPreview" topLeftCell="A111" zoomScaleNormal="100" zoomScaleSheetLayoutView="100" workbookViewId="0">
      <selection activeCell="N134" sqref="N134"/>
    </sheetView>
  </sheetViews>
  <sheetFormatPr defaultRowHeight="15.75" x14ac:dyDescent="0.2"/>
  <cols>
    <col min="1" max="1" width="5.7109375" style="6" customWidth="1"/>
    <col min="2" max="2" width="77.5703125" style="5" customWidth="1"/>
    <col min="3" max="3" width="15.7109375" style="4" customWidth="1"/>
    <col min="4" max="4" width="15.7109375" style="3" customWidth="1"/>
    <col min="5" max="5" width="15.7109375" style="2" customWidth="1"/>
    <col min="6" max="6" width="16.7109375" style="1" customWidth="1"/>
  </cols>
  <sheetData>
    <row r="1" spans="1:6" ht="32.25" thickBot="1" x14ac:dyDescent="0.25">
      <c r="A1" s="119" t="s">
        <v>99</v>
      </c>
      <c r="B1" s="118" t="s">
        <v>98</v>
      </c>
      <c r="C1" s="118" t="s">
        <v>97</v>
      </c>
      <c r="D1" s="117" t="s">
        <v>96</v>
      </c>
      <c r="E1" s="116" t="s">
        <v>95</v>
      </c>
      <c r="F1" s="115" t="s">
        <v>94</v>
      </c>
    </row>
    <row r="2" spans="1:6" x14ac:dyDescent="0.2">
      <c r="A2" s="93"/>
      <c r="B2" s="94"/>
      <c r="C2" s="93"/>
      <c r="D2" s="92"/>
      <c r="E2" s="91"/>
    </row>
    <row r="3" spans="1:6" x14ac:dyDescent="0.25">
      <c r="A3" s="48" t="s">
        <v>93</v>
      </c>
      <c r="B3" s="47" t="s">
        <v>92</v>
      </c>
      <c r="C3" s="12"/>
      <c r="D3" s="11"/>
      <c r="E3" s="10"/>
      <c r="F3" s="46"/>
    </row>
    <row r="4" spans="1:6" x14ac:dyDescent="0.2">
      <c r="A4" s="111"/>
      <c r="B4" s="94"/>
      <c r="C4" s="93"/>
      <c r="D4" s="92"/>
      <c r="E4" s="91"/>
    </row>
    <row r="5" spans="1:6" x14ac:dyDescent="0.25">
      <c r="A5" s="90" t="s">
        <v>91</v>
      </c>
      <c r="B5" s="61" t="s">
        <v>90</v>
      </c>
      <c r="C5" s="23"/>
      <c r="D5" s="112"/>
      <c r="E5" s="21"/>
      <c r="F5" s="20"/>
    </row>
    <row r="6" spans="1:6" ht="75" x14ac:dyDescent="0.25">
      <c r="A6" s="65"/>
      <c r="B6" s="61" t="s">
        <v>89</v>
      </c>
      <c r="C6" s="23"/>
      <c r="D6" s="112"/>
      <c r="E6" s="114"/>
      <c r="F6" s="20"/>
    </row>
    <row r="7" spans="1:6" x14ac:dyDescent="0.25">
      <c r="A7" s="113"/>
      <c r="B7" s="89" t="s">
        <v>85</v>
      </c>
      <c r="C7" s="23" t="s">
        <v>11</v>
      </c>
      <c r="D7" s="112">
        <v>150</v>
      </c>
      <c r="E7" s="21"/>
      <c r="F7" s="20">
        <f>D7*E7</f>
        <v>0</v>
      </c>
    </row>
    <row r="8" spans="1:6" x14ac:dyDescent="0.2">
      <c r="A8" s="111"/>
      <c r="B8" s="94"/>
      <c r="C8" s="93"/>
      <c r="D8" s="92"/>
      <c r="E8" s="91"/>
    </row>
    <row r="9" spans="1:6" x14ac:dyDescent="0.25">
      <c r="A9" s="90" t="s">
        <v>88</v>
      </c>
      <c r="B9" s="61" t="s">
        <v>87</v>
      </c>
      <c r="C9" s="23"/>
      <c r="D9" s="56"/>
      <c r="E9" s="55"/>
      <c r="F9" s="54"/>
    </row>
    <row r="10" spans="1:6" ht="75" x14ac:dyDescent="0.25">
      <c r="A10" s="25"/>
      <c r="B10" s="61" t="s">
        <v>86</v>
      </c>
      <c r="C10" s="23"/>
      <c r="D10" s="56"/>
      <c r="E10" s="76"/>
      <c r="F10" s="54"/>
    </row>
    <row r="11" spans="1:6" x14ac:dyDescent="0.25">
      <c r="A11" s="58"/>
      <c r="B11" s="89" t="s">
        <v>85</v>
      </c>
      <c r="C11" s="23" t="s">
        <v>11</v>
      </c>
      <c r="D11" s="56">
        <v>30</v>
      </c>
      <c r="E11" s="55"/>
      <c r="F11" s="20">
        <f>D11*E11</f>
        <v>0</v>
      </c>
    </row>
    <row r="12" spans="1:6" x14ac:dyDescent="0.2">
      <c r="A12" s="93"/>
      <c r="B12" s="94"/>
      <c r="C12" s="93"/>
      <c r="D12" s="92"/>
      <c r="E12" s="91"/>
    </row>
    <row r="13" spans="1:6" x14ac:dyDescent="0.25">
      <c r="A13" s="25"/>
      <c r="B13" s="13" t="s">
        <v>9</v>
      </c>
      <c r="C13" s="12"/>
      <c r="D13" s="11"/>
      <c r="E13" s="10"/>
      <c r="F13" s="9">
        <f>SUM(F7:F11)</f>
        <v>0</v>
      </c>
    </row>
    <row r="14" spans="1:6" x14ac:dyDescent="0.2">
      <c r="A14" s="93"/>
      <c r="B14" s="94"/>
      <c r="C14" s="93"/>
      <c r="D14" s="92"/>
      <c r="E14" s="91"/>
    </row>
    <row r="15" spans="1:6" x14ac:dyDescent="0.25">
      <c r="A15" s="48" t="s">
        <v>84</v>
      </c>
      <c r="B15" s="47" t="s">
        <v>83</v>
      </c>
      <c r="C15" s="12"/>
      <c r="D15" s="11"/>
      <c r="E15" s="10"/>
      <c r="F15" s="46"/>
    </row>
    <row r="16" spans="1:6" x14ac:dyDescent="0.2">
      <c r="A16" s="93"/>
      <c r="B16" s="94"/>
      <c r="C16" s="93"/>
      <c r="D16" s="92"/>
      <c r="E16" s="91"/>
    </row>
    <row r="17" spans="1:6" ht="30" x14ac:dyDescent="0.25">
      <c r="A17" s="106" t="s">
        <v>82</v>
      </c>
      <c r="B17" s="61" t="s">
        <v>81</v>
      </c>
      <c r="C17" s="23"/>
      <c r="D17" s="56"/>
      <c r="E17" s="55"/>
      <c r="F17" s="54"/>
    </row>
    <row r="18" spans="1:6" ht="60" x14ac:dyDescent="0.25">
      <c r="A18" s="110"/>
      <c r="B18" s="61" t="s">
        <v>78</v>
      </c>
      <c r="C18" s="23"/>
      <c r="D18" s="56"/>
      <c r="E18" s="55"/>
      <c r="F18" s="107"/>
    </row>
    <row r="19" spans="1:6" ht="75" x14ac:dyDescent="0.25">
      <c r="A19" s="109"/>
      <c r="B19" s="105" t="s">
        <v>77</v>
      </c>
      <c r="C19" s="101"/>
      <c r="D19" s="56"/>
      <c r="E19" s="55"/>
      <c r="F19" s="107"/>
    </row>
    <row r="20" spans="1:6" ht="30" x14ac:dyDescent="0.25">
      <c r="A20" s="108"/>
      <c r="B20" s="105" t="s">
        <v>76</v>
      </c>
      <c r="C20" s="101"/>
      <c r="D20" s="56"/>
      <c r="E20" s="55"/>
      <c r="F20" s="107"/>
    </row>
    <row r="21" spans="1:6" ht="90" x14ac:dyDescent="0.25">
      <c r="A21" s="108"/>
      <c r="B21" s="105" t="s">
        <v>75</v>
      </c>
      <c r="C21" s="101"/>
      <c r="D21" s="56"/>
      <c r="E21" s="55"/>
      <c r="F21" s="107"/>
    </row>
    <row r="22" spans="1:6" ht="90" x14ac:dyDescent="0.25">
      <c r="A22" s="108"/>
      <c r="B22" s="105" t="s">
        <v>74</v>
      </c>
      <c r="C22" s="101"/>
      <c r="D22" s="56"/>
      <c r="E22" s="55"/>
      <c r="F22" s="107"/>
    </row>
    <row r="23" spans="1:6" x14ac:dyDescent="0.25">
      <c r="A23" s="104"/>
      <c r="B23" s="57" t="s">
        <v>73</v>
      </c>
      <c r="C23" s="101" t="s">
        <v>11</v>
      </c>
      <c r="D23" s="56">
        <v>150</v>
      </c>
      <c r="E23" s="55"/>
      <c r="F23" s="54">
        <f>E23*D23</f>
        <v>0</v>
      </c>
    </row>
    <row r="24" spans="1:6" x14ac:dyDescent="0.25">
      <c r="A24" s="104"/>
      <c r="B24" s="57"/>
      <c r="C24" s="101"/>
      <c r="D24" s="56"/>
      <c r="E24" s="55"/>
      <c r="F24" s="54"/>
    </row>
    <row r="25" spans="1:6" ht="30" x14ac:dyDescent="0.25">
      <c r="A25" s="106" t="s">
        <v>80</v>
      </c>
      <c r="B25" s="61" t="s">
        <v>79</v>
      </c>
      <c r="C25" s="101"/>
      <c r="D25" s="56"/>
      <c r="E25" s="55"/>
      <c r="F25" s="54"/>
    </row>
    <row r="26" spans="1:6" ht="60" x14ac:dyDescent="0.25">
      <c r="A26" s="104"/>
      <c r="B26" s="61" t="s">
        <v>78</v>
      </c>
      <c r="C26" s="101"/>
      <c r="D26" s="56"/>
      <c r="E26" s="55"/>
      <c r="F26" s="54"/>
    </row>
    <row r="27" spans="1:6" ht="75" x14ac:dyDescent="0.25">
      <c r="A27" s="104"/>
      <c r="B27" s="105" t="s">
        <v>77</v>
      </c>
      <c r="C27" s="101"/>
      <c r="D27" s="56"/>
      <c r="E27" s="55"/>
      <c r="F27" s="54"/>
    </row>
    <row r="28" spans="1:6" ht="30" x14ac:dyDescent="0.25">
      <c r="A28" s="104"/>
      <c r="B28" s="105" t="s">
        <v>76</v>
      </c>
      <c r="C28" s="101"/>
      <c r="D28" s="56"/>
      <c r="E28" s="55"/>
      <c r="F28" s="54"/>
    </row>
    <row r="29" spans="1:6" ht="90" x14ac:dyDescent="0.25">
      <c r="A29" s="104"/>
      <c r="B29" s="105" t="s">
        <v>75</v>
      </c>
      <c r="C29" s="101"/>
      <c r="D29" s="56"/>
      <c r="E29" s="55"/>
      <c r="F29" s="54"/>
    </row>
    <row r="30" spans="1:6" ht="90" x14ac:dyDescent="0.25">
      <c r="A30" s="104"/>
      <c r="B30" s="105" t="s">
        <v>74</v>
      </c>
      <c r="C30" s="101"/>
      <c r="D30" s="56"/>
      <c r="E30" s="55"/>
      <c r="F30" s="54"/>
    </row>
    <row r="31" spans="1:6" x14ac:dyDescent="0.25">
      <c r="A31" s="104"/>
      <c r="B31" s="57" t="s">
        <v>73</v>
      </c>
      <c r="C31" s="101" t="s">
        <v>11</v>
      </c>
      <c r="D31" s="56">
        <v>30</v>
      </c>
      <c r="E31" s="55"/>
      <c r="F31" s="54">
        <f>E31*D31</f>
        <v>0</v>
      </c>
    </row>
    <row r="32" spans="1:6" x14ac:dyDescent="0.25">
      <c r="A32" s="104"/>
      <c r="B32" s="57"/>
      <c r="C32" s="101"/>
      <c r="D32" s="56"/>
      <c r="E32" s="55"/>
      <c r="F32" s="54"/>
    </row>
    <row r="33" spans="1:6" ht="30" x14ac:dyDescent="0.25">
      <c r="A33" s="83" t="s">
        <v>72</v>
      </c>
      <c r="B33" s="61" t="s">
        <v>71</v>
      </c>
      <c r="C33" s="23"/>
      <c r="D33" s="56"/>
      <c r="E33" s="55"/>
      <c r="F33" s="54"/>
    </row>
    <row r="34" spans="1:6" ht="165" x14ac:dyDescent="0.25">
      <c r="B34" s="61" t="s">
        <v>70</v>
      </c>
      <c r="C34" s="23"/>
      <c r="D34" s="56"/>
      <c r="E34" s="55"/>
      <c r="F34" s="54"/>
    </row>
    <row r="35" spans="1:6" ht="30" x14ac:dyDescent="0.25">
      <c r="B35" s="61" t="s">
        <v>65</v>
      </c>
      <c r="C35" s="85"/>
      <c r="D35" s="103"/>
      <c r="E35" s="74"/>
      <c r="F35" s="54"/>
    </row>
    <row r="36" spans="1:6" x14ac:dyDescent="0.25">
      <c r="A36" s="85"/>
      <c r="B36" s="40" t="s">
        <v>69</v>
      </c>
      <c r="C36" s="101" t="s">
        <v>11</v>
      </c>
      <c r="D36" s="56">
        <v>150</v>
      </c>
      <c r="E36" s="55"/>
      <c r="F36" s="54">
        <f>E36*D36</f>
        <v>0</v>
      </c>
    </row>
    <row r="37" spans="1:6" x14ac:dyDescent="0.25">
      <c r="A37" s="85"/>
      <c r="B37" s="102" t="s">
        <v>63</v>
      </c>
      <c r="C37" s="101" t="s">
        <v>11</v>
      </c>
      <c r="D37" s="56">
        <v>300</v>
      </c>
      <c r="E37" s="55"/>
      <c r="F37" s="54">
        <f>E37*D37</f>
        <v>0</v>
      </c>
    </row>
    <row r="38" spans="1:6" x14ac:dyDescent="0.2">
      <c r="A38" s="93"/>
      <c r="B38" s="94"/>
      <c r="C38" s="93"/>
      <c r="D38" s="92"/>
      <c r="E38" s="91"/>
    </row>
    <row r="39" spans="1:6" ht="30" x14ac:dyDescent="0.25">
      <c r="A39" s="100" t="s">
        <v>68</v>
      </c>
      <c r="B39" s="32" t="s">
        <v>67</v>
      </c>
      <c r="C39" s="35"/>
      <c r="D39" s="39"/>
      <c r="E39" s="38"/>
      <c r="F39" s="28"/>
    </row>
    <row r="40" spans="1:6" ht="165" x14ac:dyDescent="0.25">
      <c r="A40" s="99"/>
      <c r="B40" s="32" t="s">
        <v>66</v>
      </c>
      <c r="C40" s="35"/>
      <c r="D40" s="39"/>
      <c r="E40" s="38"/>
      <c r="F40" s="28"/>
    </row>
    <row r="41" spans="1:6" ht="30" x14ac:dyDescent="0.25">
      <c r="A41" s="99"/>
      <c r="B41" s="32" t="s">
        <v>65</v>
      </c>
      <c r="C41" s="97"/>
      <c r="D41" s="42"/>
      <c r="E41" s="98"/>
      <c r="F41" s="28"/>
    </row>
    <row r="42" spans="1:6" x14ac:dyDescent="0.25">
      <c r="A42" s="97"/>
      <c r="B42" s="40" t="s">
        <v>64</v>
      </c>
      <c r="C42" s="95" t="s">
        <v>11</v>
      </c>
      <c r="D42" s="39">
        <v>30</v>
      </c>
      <c r="E42" s="38"/>
      <c r="F42" s="54">
        <f>E42*D42</f>
        <v>0</v>
      </c>
    </row>
    <row r="43" spans="1:6" x14ac:dyDescent="0.25">
      <c r="A43" s="97"/>
      <c r="B43" s="96" t="s">
        <v>63</v>
      </c>
      <c r="C43" s="95" t="s">
        <v>11</v>
      </c>
      <c r="D43" s="39">
        <v>60</v>
      </c>
      <c r="E43" s="38"/>
      <c r="F43" s="54">
        <f>E43*D43</f>
        <v>0</v>
      </c>
    </row>
    <row r="44" spans="1:6" x14ac:dyDescent="0.2">
      <c r="A44" s="93"/>
      <c r="B44" s="94"/>
      <c r="C44" s="93"/>
      <c r="D44" s="92"/>
      <c r="E44" s="91"/>
    </row>
    <row r="45" spans="1:6" x14ac:dyDescent="0.25">
      <c r="A45" s="93"/>
      <c r="B45" s="13" t="s">
        <v>8</v>
      </c>
      <c r="C45" s="12"/>
      <c r="D45" s="11"/>
      <c r="E45" s="10"/>
      <c r="F45" s="9">
        <f>SUM(F18:F43)</f>
        <v>0</v>
      </c>
    </row>
    <row r="46" spans="1:6" x14ac:dyDescent="0.25">
      <c r="A46" s="93"/>
      <c r="B46" s="53"/>
      <c r="C46" s="52"/>
      <c r="D46" s="51"/>
      <c r="E46" s="50"/>
      <c r="F46" s="49"/>
    </row>
    <row r="47" spans="1:6" x14ac:dyDescent="0.25">
      <c r="A47" s="93"/>
      <c r="B47" s="53"/>
      <c r="C47" s="52"/>
      <c r="D47" s="51"/>
      <c r="E47" s="50"/>
      <c r="F47" s="49"/>
    </row>
    <row r="48" spans="1:6" x14ac:dyDescent="0.2">
      <c r="A48" s="93"/>
      <c r="B48" s="94"/>
      <c r="C48" s="93"/>
      <c r="D48" s="92"/>
      <c r="E48" s="91"/>
    </row>
    <row r="49" spans="1:6" x14ac:dyDescent="0.25">
      <c r="A49" s="48" t="s">
        <v>62</v>
      </c>
      <c r="B49" s="47" t="s">
        <v>61</v>
      </c>
      <c r="C49" s="12"/>
      <c r="D49" s="19"/>
      <c r="E49" s="10"/>
      <c r="F49" s="46"/>
    </row>
    <row r="50" spans="1:6" x14ac:dyDescent="0.25">
      <c r="B50" s="61"/>
      <c r="C50" s="60"/>
      <c r="D50" s="66"/>
      <c r="E50" s="76"/>
      <c r="F50" s="54"/>
    </row>
    <row r="51" spans="1:6" ht="30" x14ac:dyDescent="0.25">
      <c r="A51" s="90" t="s">
        <v>60</v>
      </c>
      <c r="B51" s="61" t="s">
        <v>59</v>
      </c>
      <c r="C51" s="60"/>
      <c r="D51" s="66"/>
      <c r="E51" s="76"/>
      <c r="F51" s="54"/>
    </row>
    <row r="52" spans="1:6" ht="180.75" x14ac:dyDescent="0.25">
      <c r="A52" s="67"/>
      <c r="B52" s="89" t="s">
        <v>58</v>
      </c>
      <c r="C52" s="23"/>
      <c r="D52" s="66"/>
      <c r="E52" s="55"/>
      <c r="F52" s="54"/>
    </row>
    <row r="53" spans="1:6" x14ac:dyDescent="0.25">
      <c r="A53" s="67"/>
      <c r="B53" s="61" t="s">
        <v>57</v>
      </c>
      <c r="C53" s="23" t="s">
        <v>11</v>
      </c>
      <c r="D53" s="66">
        <v>820</v>
      </c>
      <c r="E53" s="55"/>
      <c r="F53" s="54">
        <f>E53*D53</f>
        <v>0</v>
      </c>
    </row>
    <row r="54" spans="1:6" x14ac:dyDescent="0.25">
      <c r="A54" s="67"/>
      <c r="B54" s="24"/>
      <c r="C54" s="85"/>
      <c r="D54" s="88"/>
      <c r="E54" s="74"/>
      <c r="F54" s="54"/>
    </row>
    <row r="55" spans="1:6" x14ac:dyDescent="0.25">
      <c r="A55" s="87"/>
      <c r="B55" s="13" t="s">
        <v>7</v>
      </c>
      <c r="C55" s="12"/>
      <c r="D55" s="19"/>
      <c r="E55" s="10"/>
      <c r="F55" s="9">
        <f>SUM(F52:F53)</f>
        <v>0</v>
      </c>
    </row>
    <row r="56" spans="1:6" x14ac:dyDescent="0.25">
      <c r="A56" s="87"/>
      <c r="B56" s="53"/>
      <c r="C56" s="52"/>
      <c r="D56" s="86"/>
      <c r="E56" s="50"/>
      <c r="F56" s="49"/>
    </row>
    <row r="57" spans="1:6" x14ac:dyDescent="0.25">
      <c r="A57" s="87"/>
      <c r="B57" s="53"/>
      <c r="C57" s="52"/>
      <c r="D57" s="86"/>
      <c r="E57" s="50"/>
      <c r="F57" s="49"/>
    </row>
    <row r="58" spans="1:6" x14ac:dyDescent="0.25">
      <c r="A58" s="67"/>
      <c r="B58" s="24"/>
      <c r="C58" s="85"/>
      <c r="E58" s="74"/>
      <c r="F58" s="54"/>
    </row>
    <row r="59" spans="1:6" x14ac:dyDescent="0.25">
      <c r="A59" s="84" t="s">
        <v>56</v>
      </c>
      <c r="B59" s="47" t="s">
        <v>55</v>
      </c>
      <c r="C59" s="12"/>
      <c r="D59" s="19"/>
      <c r="E59" s="10"/>
      <c r="F59" s="9"/>
    </row>
    <row r="60" spans="1:6" x14ac:dyDescent="0.25">
      <c r="A60" s="25"/>
      <c r="B60" s="61"/>
      <c r="C60" s="23"/>
      <c r="D60" s="66"/>
      <c r="E60" s="55"/>
      <c r="F60" s="54"/>
    </row>
    <row r="61" spans="1:6" ht="60" x14ac:dyDescent="0.25">
      <c r="A61" s="83" t="s">
        <v>54</v>
      </c>
      <c r="B61" s="82" t="s">
        <v>53</v>
      </c>
      <c r="C61" s="23"/>
      <c r="D61" s="66"/>
      <c r="E61" s="76"/>
      <c r="F61" s="54"/>
    </row>
    <row r="62" spans="1:6" ht="135" x14ac:dyDescent="0.25">
      <c r="B62" s="81" t="s">
        <v>52</v>
      </c>
      <c r="C62" s="23"/>
      <c r="D62" s="66"/>
      <c r="E62" s="76"/>
      <c r="F62" s="54"/>
    </row>
    <row r="63" spans="1:6" x14ac:dyDescent="0.25">
      <c r="B63" s="81" t="s">
        <v>51</v>
      </c>
      <c r="C63" s="78"/>
      <c r="D63" s="77"/>
      <c r="E63" s="76"/>
      <c r="F63" s="54"/>
    </row>
    <row r="64" spans="1:6" ht="18.75" x14ac:dyDescent="0.25">
      <c r="B64" s="5" t="s">
        <v>50</v>
      </c>
      <c r="C64" s="23" t="s">
        <v>49</v>
      </c>
      <c r="D64" s="80">
        <v>75</v>
      </c>
      <c r="E64" s="79"/>
      <c r="F64" s="68">
        <f>D64*E64</f>
        <v>0</v>
      </c>
    </row>
    <row r="65" spans="1:6" x14ac:dyDescent="0.25">
      <c r="C65" s="78"/>
      <c r="D65" s="77"/>
      <c r="E65" s="76"/>
      <c r="F65" s="54"/>
    </row>
    <row r="66" spans="1:6" ht="30" x14ac:dyDescent="0.25">
      <c r="A66" s="65" t="s">
        <v>48</v>
      </c>
      <c r="B66" s="61" t="s">
        <v>47</v>
      </c>
      <c r="C66" s="78"/>
      <c r="D66" s="77"/>
      <c r="E66" s="76"/>
      <c r="F66" s="54"/>
    </row>
    <row r="67" spans="1:6" ht="225" x14ac:dyDescent="0.25">
      <c r="A67" s="25"/>
      <c r="B67" s="61" t="s">
        <v>46</v>
      </c>
      <c r="C67" s="23"/>
      <c r="D67" s="66"/>
      <c r="E67" s="55"/>
      <c r="F67" s="54"/>
    </row>
    <row r="68" spans="1:6" ht="45" x14ac:dyDescent="0.25">
      <c r="A68" s="25"/>
      <c r="B68" s="61" t="s">
        <v>45</v>
      </c>
      <c r="C68" s="23"/>
      <c r="D68" s="66"/>
      <c r="E68" s="55"/>
      <c r="F68" s="54"/>
    </row>
    <row r="69" spans="1:6" ht="45" x14ac:dyDescent="0.25">
      <c r="A69" s="25"/>
      <c r="B69" s="61" t="s">
        <v>44</v>
      </c>
      <c r="C69" s="23" t="s">
        <v>11</v>
      </c>
      <c r="D69" s="66">
        <v>850</v>
      </c>
      <c r="E69" s="55"/>
      <c r="F69" s="68">
        <f>D69*E69</f>
        <v>0</v>
      </c>
    </row>
    <row r="70" spans="1:6" x14ac:dyDescent="0.2">
      <c r="B70" s="75"/>
    </row>
    <row r="71" spans="1:6" ht="45" x14ac:dyDescent="0.25">
      <c r="A71" s="25"/>
      <c r="B71" s="61" t="s">
        <v>43</v>
      </c>
      <c r="C71" s="23" t="s">
        <v>11</v>
      </c>
      <c r="D71" s="66">
        <v>45</v>
      </c>
      <c r="E71" s="55"/>
      <c r="F71" s="68">
        <f>D71*E71</f>
        <v>0</v>
      </c>
    </row>
    <row r="72" spans="1:6" x14ac:dyDescent="0.2">
      <c r="B72" s="75"/>
    </row>
    <row r="73" spans="1:6" ht="45" x14ac:dyDescent="0.25">
      <c r="A73" s="25"/>
      <c r="B73" s="61" t="s">
        <v>42</v>
      </c>
      <c r="C73" s="23" t="s">
        <v>11</v>
      </c>
      <c r="D73" s="66">
        <v>6</v>
      </c>
      <c r="E73" s="55"/>
      <c r="F73" s="68">
        <f>D73*E73</f>
        <v>0</v>
      </c>
    </row>
    <row r="74" spans="1:6" x14ac:dyDescent="0.25">
      <c r="A74" s="25"/>
      <c r="B74" s="61"/>
      <c r="C74" s="23"/>
      <c r="D74" s="66"/>
      <c r="E74" s="55"/>
      <c r="F74" s="68"/>
    </row>
    <row r="75" spans="1:6" x14ac:dyDescent="0.2">
      <c r="B75" s="75"/>
    </row>
    <row r="76" spans="1:6" ht="30" x14ac:dyDescent="0.25">
      <c r="A76" s="65" t="s">
        <v>41</v>
      </c>
      <c r="B76" s="61" t="s">
        <v>40</v>
      </c>
      <c r="C76" s="23"/>
      <c r="D76" s="66"/>
      <c r="E76" s="55"/>
      <c r="F76" s="54"/>
    </row>
    <row r="77" spans="1:6" ht="120" x14ac:dyDescent="0.25">
      <c r="A77" s="25"/>
      <c r="B77" s="61" t="s">
        <v>39</v>
      </c>
      <c r="C77" s="23"/>
      <c r="D77" s="66"/>
      <c r="E77" s="74"/>
      <c r="F77" s="54"/>
    </row>
    <row r="78" spans="1:6" ht="30" x14ac:dyDescent="0.25">
      <c r="A78" s="25"/>
      <c r="B78" s="61" t="s">
        <v>38</v>
      </c>
      <c r="C78" s="23" t="s">
        <v>15</v>
      </c>
      <c r="D78" s="66">
        <v>42</v>
      </c>
      <c r="E78" s="55"/>
      <c r="F78" s="68">
        <f>D78*E78</f>
        <v>0</v>
      </c>
    </row>
    <row r="79" spans="1:6" x14ac:dyDescent="0.25">
      <c r="A79" s="25"/>
      <c r="B79" s="61"/>
      <c r="C79" s="23"/>
      <c r="D79" s="66"/>
      <c r="E79" s="74"/>
      <c r="F79" s="54"/>
    </row>
    <row r="80" spans="1:6" ht="30" x14ac:dyDescent="0.25">
      <c r="A80" s="65" t="s">
        <v>37</v>
      </c>
      <c r="B80" s="61" t="s">
        <v>36</v>
      </c>
      <c r="C80" s="23"/>
      <c r="D80" s="66"/>
      <c r="E80" s="55"/>
      <c r="F80" s="54"/>
    </row>
    <row r="81" spans="1:6" ht="165" x14ac:dyDescent="0.25">
      <c r="A81" s="25"/>
      <c r="B81" s="61" t="s">
        <v>35</v>
      </c>
      <c r="C81" s="23"/>
      <c r="D81" s="66"/>
      <c r="E81" s="55"/>
      <c r="F81" s="54"/>
    </row>
    <row r="82" spans="1:6" x14ac:dyDescent="0.25">
      <c r="A82" s="67"/>
      <c r="B82" s="61" t="s">
        <v>34</v>
      </c>
      <c r="C82" s="23" t="s">
        <v>11</v>
      </c>
      <c r="D82" s="66">
        <v>30</v>
      </c>
      <c r="E82" s="55"/>
      <c r="F82" s="68">
        <f>D82*E82</f>
        <v>0</v>
      </c>
    </row>
    <row r="83" spans="1:6" x14ac:dyDescent="0.25">
      <c r="A83" s="67"/>
      <c r="B83" s="61"/>
      <c r="C83" s="23"/>
      <c r="D83" s="66"/>
      <c r="E83" s="55"/>
      <c r="F83" s="54"/>
    </row>
    <row r="84" spans="1:6" ht="90" x14ac:dyDescent="0.2">
      <c r="A84" s="69" t="s">
        <v>33</v>
      </c>
      <c r="B84" s="32" t="s">
        <v>32</v>
      </c>
      <c r="C84" s="73"/>
      <c r="D84" s="72"/>
      <c r="E84" s="71"/>
      <c r="F84" s="70"/>
    </row>
    <row r="85" spans="1:6" x14ac:dyDescent="0.25">
      <c r="A85" s="69"/>
      <c r="B85" s="32"/>
      <c r="C85" s="35" t="s">
        <v>15</v>
      </c>
      <c r="D85" s="30">
        <v>30</v>
      </c>
      <c r="E85" s="38"/>
      <c r="F85" s="68">
        <f>D85*E85</f>
        <v>0</v>
      </c>
    </row>
    <row r="86" spans="1:6" x14ac:dyDescent="0.2">
      <c r="A86" s="67"/>
      <c r="B86" s="61"/>
      <c r="C86" s="23"/>
      <c r="D86" s="66"/>
      <c r="E86" s="55"/>
      <c r="F86" s="37"/>
    </row>
    <row r="87" spans="1:6" x14ac:dyDescent="0.2">
      <c r="A87" s="67"/>
      <c r="B87" s="67"/>
      <c r="C87" s="61"/>
      <c r="D87" s="23"/>
      <c r="E87" s="66"/>
      <c r="F87" s="55"/>
    </row>
    <row r="88" spans="1:6" x14ac:dyDescent="0.25">
      <c r="A88" s="25"/>
      <c r="B88" s="18" t="s">
        <v>6</v>
      </c>
      <c r="C88" s="17"/>
      <c r="D88" s="16"/>
      <c r="E88" s="15"/>
      <c r="F88" s="14">
        <f>SUM(F61:F87)</f>
        <v>0</v>
      </c>
    </row>
    <row r="89" spans="1:6" x14ac:dyDescent="0.25">
      <c r="A89" s="25"/>
      <c r="B89" s="24"/>
      <c r="C89" s="23"/>
      <c r="D89" s="22"/>
      <c r="E89" s="21"/>
      <c r="F89" s="20"/>
    </row>
    <row r="90" spans="1:6" x14ac:dyDescent="0.25">
      <c r="A90" s="25"/>
      <c r="B90" s="24"/>
      <c r="C90" s="23"/>
      <c r="D90" s="22"/>
      <c r="E90" s="21"/>
      <c r="F90" s="20"/>
    </row>
    <row r="91" spans="1:6" x14ac:dyDescent="0.25">
      <c r="A91" s="48" t="s">
        <v>31</v>
      </c>
      <c r="B91" s="47" t="s">
        <v>30</v>
      </c>
      <c r="C91" s="12"/>
      <c r="D91" s="11"/>
      <c r="E91" s="10"/>
      <c r="F91" s="46"/>
    </row>
    <row r="92" spans="1:6" x14ac:dyDescent="0.25">
      <c r="A92" s="25"/>
      <c r="B92" s="24"/>
      <c r="C92" s="23"/>
      <c r="D92" s="22"/>
      <c r="E92" s="21"/>
      <c r="F92" s="20"/>
    </row>
    <row r="93" spans="1:6" ht="30" x14ac:dyDescent="0.25">
      <c r="A93" s="65" t="s">
        <v>29</v>
      </c>
      <c r="B93" s="64" t="s">
        <v>28</v>
      </c>
      <c r="D93" s="63"/>
      <c r="E93" s="62"/>
      <c r="F93" s="54"/>
    </row>
    <row r="94" spans="1:6" ht="60" x14ac:dyDescent="0.25">
      <c r="A94" s="25"/>
      <c r="B94" s="61" t="s">
        <v>27</v>
      </c>
      <c r="C94" s="60"/>
      <c r="D94" s="56"/>
      <c r="E94" s="59"/>
      <c r="F94" s="54"/>
    </row>
    <row r="95" spans="1:6" x14ac:dyDescent="0.25">
      <c r="A95" s="58"/>
      <c r="B95" s="57" t="s">
        <v>26</v>
      </c>
      <c r="C95" s="23" t="s">
        <v>15</v>
      </c>
      <c r="D95" s="56">
        <v>75</v>
      </c>
      <c r="E95" s="55"/>
      <c r="F95" s="54">
        <f>E95*D95</f>
        <v>0</v>
      </c>
    </row>
    <row r="96" spans="1:6" x14ac:dyDescent="0.25">
      <c r="A96" s="25"/>
      <c r="B96" s="24"/>
      <c r="C96" s="23"/>
      <c r="D96" s="22"/>
      <c r="E96" s="21"/>
      <c r="F96" s="20"/>
    </row>
    <row r="97" spans="1:6" x14ac:dyDescent="0.25">
      <c r="A97" s="25"/>
      <c r="B97" s="13" t="s">
        <v>5</v>
      </c>
      <c r="C97" s="12"/>
      <c r="D97" s="11"/>
      <c r="E97" s="10"/>
      <c r="F97" s="9">
        <f>SUM(F94:F95)</f>
        <v>0</v>
      </c>
    </row>
    <row r="98" spans="1:6" x14ac:dyDescent="0.25">
      <c r="A98" s="25"/>
      <c r="B98" s="53"/>
      <c r="C98" s="52"/>
      <c r="D98" s="51"/>
      <c r="E98" s="50"/>
      <c r="F98" s="49"/>
    </row>
    <row r="99" spans="1:6" x14ac:dyDescent="0.25">
      <c r="A99" s="25"/>
      <c r="B99" s="53"/>
      <c r="C99" s="52"/>
      <c r="D99" s="51"/>
      <c r="E99" s="50"/>
      <c r="F99" s="49"/>
    </row>
    <row r="100" spans="1:6" x14ac:dyDescent="0.25">
      <c r="A100" s="25"/>
      <c r="B100" s="53"/>
      <c r="C100" s="52"/>
      <c r="D100" s="51"/>
      <c r="E100" s="50"/>
      <c r="F100" s="49"/>
    </row>
    <row r="101" spans="1:6" x14ac:dyDescent="0.25">
      <c r="A101" s="25"/>
      <c r="B101" s="53"/>
      <c r="C101" s="52"/>
      <c r="D101" s="51"/>
      <c r="E101" s="50"/>
      <c r="F101" s="49"/>
    </row>
    <row r="102" spans="1:6" x14ac:dyDescent="0.25">
      <c r="A102" s="25"/>
      <c r="B102" s="53"/>
      <c r="C102" s="52"/>
      <c r="D102" s="51"/>
      <c r="E102" s="50"/>
      <c r="F102" s="49"/>
    </row>
    <row r="103" spans="1:6" x14ac:dyDescent="0.25">
      <c r="A103" s="25"/>
      <c r="B103" s="24"/>
      <c r="C103" s="23"/>
      <c r="D103" s="22"/>
      <c r="E103" s="21"/>
      <c r="F103" s="20"/>
    </row>
    <row r="104" spans="1:6" x14ac:dyDescent="0.25">
      <c r="A104" s="48" t="s">
        <v>25</v>
      </c>
      <c r="B104" s="47" t="s">
        <v>24</v>
      </c>
      <c r="C104" s="12"/>
      <c r="D104" s="11"/>
      <c r="E104" s="10"/>
      <c r="F104" s="46"/>
    </row>
    <row r="105" spans="1:6" x14ac:dyDescent="0.25">
      <c r="A105" s="25"/>
      <c r="B105" s="24"/>
      <c r="C105" s="23"/>
      <c r="D105" s="22"/>
      <c r="E105" s="21"/>
      <c r="F105" s="20"/>
    </row>
    <row r="106" spans="1:6" ht="30" x14ac:dyDescent="0.25">
      <c r="A106" s="45" t="s">
        <v>23</v>
      </c>
      <c r="B106" s="32" t="s">
        <v>22</v>
      </c>
      <c r="C106" s="35"/>
      <c r="D106" s="39"/>
      <c r="E106" s="39"/>
      <c r="F106" s="28"/>
    </row>
    <row r="107" spans="1:6" ht="180" x14ac:dyDescent="0.25">
      <c r="A107" s="45"/>
      <c r="B107" s="32" t="s">
        <v>21</v>
      </c>
      <c r="C107" s="35"/>
      <c r="D107" s="39"/>
      <c r="E107" s="44"/>
      <c r="F107" s="28"/>
    </row>
    <row r="108" spans="1:6" ht="30" x14ac:dyDescent="0.25">
      <c r="A108" s="43"/>
      <c r="B108" s="32" t="s">
        <v>19</v>
      </c>
      <c r="C108" s="35"/>
      <c r="D108" s="39"/>
      <c r="E108" s="42"/>
      <c r="F108" s="28"/>
    </row>
    <row r="109" spans="1:6" x14ac:dyDescent="0.25">
      <c r="A109" s="41"/>
      <c r="B109" s="40" t="s">
        <v>20</v>
      </c>
      <c r="C109" s="35" t="s">
        <v>11</v>
      </c>
      <c r="D109" s="30">
        <v>30</v>
      </c>
      <c r="E109" s="38"/>
      <c r="F109" s="28">
        <f>E109*D109</f>
        <v>0</v>
      </c>
    </row>
    <row r="110" spans="1:6" ht="30" x14ac:dyDescent="0.25">
      <c r="A110" s="41"/>
      <c r="B110" s="32" t="s">
        <v>17</v>
      </c>
      <c r="C110" s="35"/>
      <c r="D110" s="39"/>
      <c r="E110" s="42"/>
      <c r="F110" s="28"/>
    </row>
    <row r="111" spans="1:6" x14ac:dyDescent="0.25">
      <c r="A111" s="41"/>
      <c r="B111" s="40" t="s">
        <v>16</v>
      </c>
      <c r="C111" s="35" t="s">
        <v>15</v>
      </c>
      <c r="D111" s="39">
        <v>16</v>
      </c>
      <c r="E111" s="38"/>
      <c r="F111" s="28">
        <f>E111*D111</f>
        <v>0</v>
      </c>
    </row>
    <row r="112" spans="1:6" ht="30" x14ac:dyDescent="0.25">
      <c r="A112" s="41"/>
      <c r="B112" s="32" t="s">
        <v>19</v>
      </c>
      <c r="C112" s="37"/>
      <c r="D112" s="37"/>
      <c r="E112" s="37"/>
      <c r="F112" s="37"/>
    </row>
    <row r="113" spans="1:6" x14ac:dyDescent="0.25">
      <c r="A113" s="41"/>
      <c r="B113" s="40" t="s">
        <v>18</v>
      </c>
      <c r="C113" s="35" t="s">
        <v>11</v>
      </c>
      <c r="D113" s="30">
        <v>17.850000000000001</v>
      </c>
      <c r="E113" s="38"/>
      <c r="F113" s="28">
        <f>E113*D113</f>
        <v>0</v>
      </c>
    </row>
    <row r="114" spans="1:6" ht="30" x14ac:dyDescent="0.25">
      <c r="A114" s="41"/>
      <c r="B114" s="32" t="s">
        <v>17</v>
      </c>
      <c r="C114" s="35"/>
      <c r="D114" s="39"/>
      <c r="E114" s="42"/>
      <c r="F114" s="28"/>
    </row>
    <row r="115" spans="1:6" x14ac:dyDescent="0.25">
      <c r="A115" s="41"/>
      <c r="B115" s="40" t="s">
        <v>16</v>
      </c>
      <c r="C115" s="35" t="s">
        <v>15</v>
      </c>
      <c r="D115" s="39">
        <v>15</v>
      </c>
      <c r="E115" s="38"/>
      <c r="F115" s="28">
        <f>E115*D115</f>
        <v>0</v>
      </c>
    </row>
    <row r="116" spans="1:6" x14ac:dyDescent="0.2">
      <c r="A116" s="36"/>
      <c r="B116" s="37"/>
      <c r="C116" s="37"/>
      <c r="D116" s="37"/>
      <c r="E116" s="37"/>
      <c r="F116" s="37"/>
    </row>
    <row r="117" spans="1:6" x14ac:dyDescent="0.25">
      <c r="A117" s="36" t="s">
        <v>14</v>
      </c>
      <c r="B117" s="32" t="s">
        <v>13</v>
      </c>
      <c r="C117" s="35"/>
      <c r="D117" s="30"/>
      <c r="E117" s="34"/>
      <c r="F117" s="28"/>
    </row>
    <row r="118" spans="1:6" x14ac:dyDescent="0.25">
      <c r="A118" s="33"/>
      <c r="B118" s="32" t="s">
        <v>12</v>
      </c>
      <c r="C118" s="31" t="s">
        <v>11</v>
      </c>
      <c r="D118" s="30">
        <v>150</v>
      </c>
      <c r="E118" s="29"/>
      <c r="F118" s="28">
        <f>E118*D118</f>
        <v>0</v>
      </c>
    </row>
    <row r="119" spans="1:6" x14ac:dyDescent="0.25">
      <c r="A119" s="25"/>
      <c r="B119" s="24"/>
      <c r="C119" s="23"/>
      <c r="D119" s="22"/>
      <c r="E119" s="21"/>
      <c r="F119" s="20"/>
    </row>
    <row r="120" spans="1:6" x14ac:dyDescent="0.25">
      <c r="A120" s="25"/>
      <c r="B120" s="13" t="s">
        <v>4</v>
      </c>
      <c r="C120" s="12"/>
      <c r="D120" s="11"/>
      <c r="E120" s="10"/>
      <c r="F120" s="9">
        <f>SUM(F109:F118)</f>
        <v>0</v>
      </c>
    </row>
    <row r="121" spans="1:6" x14ac:dyDescent="0.25">
      <c r="A121" s="25"/>
      <c r="B121" s="24"/>
      <c r="C121" s="23"/>
      <c r="D121" s="22"/>
      <c r="E121" s="21"/>
      <c r="F121" s="20"/>
    </row>
    <row r="122" spans="1:6" ht="16.5" thickBot="1" x14ac:dyDescent="0.3">
      <c r="A122" s="25"/>
      <c r="B122" s="24"/>
      <c r="C122" s="23"/>
      <c r="D122" s="22"/>
      <c r="E122" s="21"/>
      <c r="F122" s="20"/>
    </row>
    <row r="123" spans="1:6" ht="16.5" thickBot="1" x14ac:dyDescent="0.3">
      <c r="A123" s="27" t="s">
        <v>10</v>
      </c>
      <c r="B123" s="26"/>
      <c r="C123" s="23"/>
      <c r="D123" s="22"/>
      <c r="E123" s="21"/>
      <c r="F123" s="20"/>
    </row>
    <row r="124" spans="1:6" x14ac:dyDescent="0.25">
      <c r="A124" s="25"/>
      <c r="B124" s="24"/>
      <c r="C124" s="23"/>
      <c r="D124" s="22"/>
      <c r="E124" s="21"/>
      <c r="F124" s="20"/>
    </row>
    <row r="125" spans="1:6" x14ac:dyDescent="0.25">
      <c r="B125" s="13" t="s">
        <v>9</v>
      </c>
      <c r="C125" s="12"/>
      <c r="D125" s="11"/>
      <c r="E125" s="10"/>
      <c r="F125" s="9">
        <f>F13</f>
        <v>0</v>
      </c>
    </row>
    <row r="127" spans="1:6" x14ac:dyDescent="0.25">
      <c r="B127" s="13" t="s">
        <v>8</v>
      </c>
      <c r="C127" s="12"/>
      <c r="D127" s="11"/>
      <c r="E127" s="10"/>
      <c r="F127" s="9">
        <f>F45</f>
        <v>0</v>
      </c>
    </row>
    <row r="129" spans="2:6" x14ac:dyDescent="0.25">
      <c r="B129" s="13" t="s">
        <v>7</v>
      </c>
      <c r="C129" s="12"/>
      <c r="D129" s="19"/>
      <c r="E129" s="10"/>
      <c r="F129" s="9">
        <f>F55</f>
        <v>0</v>
      </c>
    </row>
    <row r="131" spans="2:6" x14ac:dyDescent="0.25">
      <c r="B131" s="18" t="s">
        <v>6</v>
      </c>
      <c r="C131" s="17"/>
      <c r="D131" s="16"/>
      <c r="E131" s="15"/>
      <c r="F131" s="14">
        <f>F88</f>
        <v>0</v>
      </c>
    </row>
    <row r="133" spans="2:6" x14ac:dyDescent="0.25">
      <c r="B133" s="13" t="s">
        <v>5</v>
      </c>
      <c r="C133" s="12"/>
      <c r="D133" s="11"/>
      <c r="E133" s="10"/>
      <c r="F133" s="9">
        <f>F97</f>
        <v>0</v>
      </c>
    </row>
    <row r="135" spans="2:6" x14ac:dyDescent="0.25">
      <c r="B135" s="13" t="s">
        <v>4</v>
      </c>
      <c r="C135" s="12"/>
      <c r="D135" s="11"/>
      <c r="E135" s="10"/>
      <c r="F135" s="9">
        <f>F120</f>
        <v>0</v>
      </c>
    </row>
    <row r="137" spans="2:6" x14ac:dyDescent="0.2">
      <c r="C137" s="8" t="s">
        <v>3</v>
      </c>
      <c r="F137" s="7">
        <f>SUM(F125:F135)</f>
        <v>0</v>
      </c>
    </row>
    <row r="138" spans="2:6" x14ac:dyDescent="0.2">
      <c r="C138" s="8" t="s">
        <v>2</v>
      </c>
      <c r="F138" s="7">
        <f>F137*0.25</f>
        <v>0</v>
      </c>
    </row>
    <row r="139" spans="2:6" x14ac:dyDescent="0.2">
      <c r="C139" s="8" t="s">
        <v>1</v>
      </c>
      <c r="F139" s="7">
        <f>SUM(F137:F138)</f>
        <v>0</v>
      </c>
    </row>
    <row r="141" spans="2:6" x14ac:dyDescent="0.2">
      <c r="B141" s="5" t="s">
        <v>0</v>
      </c>
    </row>
  </sheetData>
  <mergeCells count="1">
    <mergeCell ref="A123:B123"/>
  </mergeCells>
  <pageMargins left="0.9055118110236221" right="0.31496062992125984" top="0.35433070866141736" bottom="0.35433070866141736"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ponudbeni prazni troškovnik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Korisnik</cp:lastModifiedBy>
  <dcterms:created xsi:type="dcterms:W3CDTF">2026-02-03T10:34:26Z</dcterms:created>
  <dcterms:modified xsi:type="dcterms:W3CDTF">2026-02-03T10:35:29Z</dcterms:modified>
</cp:coreProperties>
</file>