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mc:AlternateContent xmlns:mc="http://schemas.openxmlformats.org/markup-compatibility/2006">
    <mc:Choice Requires="x15">
      <x15ac:absPath xmlns:x15ac="http://schemas.microsoft.com/office/spreadsheetml/2010/11/ac" url="D:\LIDIJA\NABAVA\JEDNOSTAVNA NABAVA\dječje igralište Orovac 2026\ZA OBJAVU\"/>
    </mc:Choice>
  </mc:AlternateContent>
  <xr:revisionPtr revIDLastSave="0" documentId="13_ncr:1_{60827D26-8BDA-4D02-8560-0EC14C4073D6}" xr6:coauthVersionLast="47" xr6:coauthVersionMax="47" xr10:uidLastSave="{00000000-0000-0000-0000-000000000000}"/>
  <bookViews>
    <workbookView xWindow="-120" yWindow="-120" windowWidth="29040" windowHeight="15720" tabRatio="830" activeTab="1" xr2:uid="{00000000-000D-0000-FFFF-FFFF00000000}"/>
  </bookViews>
  <sheets>
    <sheet name="Naslovnica" sheetId="6" r:id="rId1"/>
    <sheet name="troškovnik" sheetId="1" r:id="rId2"/>
  </sheets>
  <definedNames>
    <definedName name="Excel_BuiltIn_Print_Area_1">troškovnik!$A$1:$F$21</definedName>
    <definedName name="_xlnm.Print_Area" localSheetId="0">Naslovnica!$A$1:$J$48</definedName>
    <definedName name="_xlnm.Print_Area" localSheetId="1">troškovnik!$A$1:$F$94</definedName>
  </definedNames>
  <calcPr calcId="191029" iterateDelta="1E-4"/>
</workbook>
</file>

<file path=xl/calcChain.xml><?xml version="1.0" encoding="utf-8"?>
<calcChain xmlns="http://schemas.openxmlformats.org/spreadsheetml/2006/main">
  <c r="F39" i="1" l="1"/>
  <c r="F42" i="1"/>
  <c r="F45" i="1"/>
  <c r="F49" i="1"/>
  <c r="F52" i="1"/>
  <c r="F55" i="1"/>
  <c r="F58" i="1"/>
  <c r="F61" i="1"/>
  <c r="F63" i="1"/>
  <c r="F30" i="1" l="1"/>
  <c r="E75" i="1" s="1"/>
  <c r="F66" i="1"/>
  <c r="E77" i="1" s="1"/>
  <c r="E80" i="1" l="1"/>
  <c r="E85" i="1" s="1"/>
  <c r="E82" i="1" s="1"/>
</calcChain>
</file>

<file path=xl/sharedStrings.xml><?xml version="1.0" encoding="utf-8"?>
<sst xmlns="http://schemas.openxmlformats.org/spreadsheetml/2006/main" count="90" uniqueCount="72">
  <si>
    <t>R. br.</t>
  </si>
  <si>
    <t>OPIS RADA</t>
  </si>
  <si>
    <t>Jed. mj.</t>
  </si>
  <si>
    <t>Količina</t>
  </si>
  <si>
    <t>Jed.cij.</t>
  </si>
  <si>
    <t>UKUPNO</t>
  </si>
  <si>
    <t>kg</t>
  </si>
  <si>
    <r>
      <t>m</t>
    </r>
    <r>
      <rPr>
        <vertAlign val="superscript"/>
        <sz val="10"/>
        <rFont val="Times New Roman"/>
        <family val="1"/>
        <charset val="238"/>
      </rPr>
      <t>3</t>
    </r>
  </si>
  <si>
    <t>kom</t>
  </si>
  <si>
    <t>I.</t>
  </si>
  <si>
    <t>OPREMA DJEČJEG IGRALIŠTA</t>
  </si>
  <si>
    <t>OPREMA DJEČJEG IGRALIŠTA UKUPNO:</t>
  </si>
  <si>
    <t>REKAPITULACIJA</t>
  </si>
  <si>
    <t>II.</t>
  </si>
  <si>
    <t>1.</t>
  </si>
  <si>
    <t>2.</t>
  </si>
  <si>
    <t>3.</t>
  </si>
  <si>
    <t>4.</t>
  </si>
  <si>
    <t>5.</t>
  </si>
  <si>
    <t>6.</t>
  </si>
  <si>
    <t>7.</t>
  </si>
  <si>
    <t>8.</t>
  </si>
  <si>
    <t>OPREMA DJEČJEG IGRALIŠTA:</t>
  </si>
  <si>
    <t>PDV 25%:</t>
  </si>
  <si>
    <t>pauš.</t>
  </si>
  <si>
    <t xml:space="preserve">ARMIRANO-BETONSKI RADOVI </t>
  </si>
  <si>
    <t>KOŠ ZA OTPATKE dimenzija 36 x 32 x 120 cm</t>
  </si>
  <si>
    <t>KLUPA ZA SJEDENJE dimenzija 180x77x75 cm (DxŠxV)</t>
  </si>
  <si>
    <t>9.</t>
  </si>
  <si>
    <t>GRAĐEVINSKO-OBRTNIČKI RADOVI NA PRIPREMI PODLOGE ZA POSTAVU IGRALA</t>
  </si>
  <si>
    <t>PRIPREMNI I ZEMLJANI RADOVI</t>
  </si>
  <si>
    <t>GRAĐEVINSKO-OBRTNIČKI I PRIPREMNI RADOVI UKUPNO:</t>
  </si>
  <si>
    <t>GRAĐEVINSKO-OBRTNIČKI I PRIPREMNI RADOVI NA PRIPREMI PODLOGE</t>
  </si>
  <si>
    <t>GRAĐEVINA</t>
  </si>
  <si>
    <t>LOKACIJA:</t>
  </si>
  <si>
    <t>INVESTITOR:</t>
  </si>
  <si>
    <t>Mjesto i datum:</t>
  </si>
  <si>
    <t>UKUPNO :</t>
  </si>
  <si>
    <t>SVEUKUPNO:</t>
  </si>
  <si>
    <t xml:space="preserve">Zemljani radovi  nakon izvođenja radova uključuju :  -poravanje i čišćenje zemljanog terena oko svih  postavljenih igrala                                             
‐strojni  utovar i odvoz viška materijala na deponiju udaljenosti do 10 km ili drugačije zbrinjavanje u dogovoru sa investitorm
‐ čišćenje  kompletnog gradilišta nakon završetka radova
</t>
  </si>
  <si>
    <t xml:space="preserve">BROJ PROJEKTA:	</t>
  </si>
  <si>
    <t>IZRADIO:</t>
  </si>
  <si>
    <t>TROŠKOVNIK RADOVA</t>
  </si>
  <si>
    <t>Dobava i ugradnja parkovne klupe za sjedenje sa naslonom sa naslonom izrađene od kombinacije materijala: metal i drvene letvice. Završna obrada u boji mahagonija.Vijci od nehrđajućeg čelika. Preporučeno sidrenje: pomoću ekspanzionih vijaka M10, ovisno o površini i projektu. Dozvoljeno odstupanje u dimenzijama iznosi +/- 5%</t>
  </si>
  <si>
    <t>Dobava i ugradnja niske kućice sa platformom na nivou 4 cm. Izrađena je od metalne konstrukcije obložene HDPE plastikom otpornom na sve vremenske uslove. Ispred kućice je postavljena ogradica, sa jedne strane. Dok je sa druge strane postavljen pult koji može poslužiti za razne igre uloga. Unutar kućice postavljene su dvije klupe za sjedenje. Na panelima su ugravirani različiti edukativni sadržaji; visinomjer, slova, brojevi i slično. Na prednjem panelu je postavljen sat. Svi metalni dijelovi su zaštićeni postupkom plastifikacije u dva sloja, temeljni i završni sloj. Na spravi nema pukotina ili oštrih ivica koje bi mogle predstavljati opasnost od bilo kakve povrede prilikom igre. Vijci koji se koriste su kvaliteta 8.8 i zaštićeni su plastičnim poklopcima. Dozvoljeno odstupanje u dimenzijama iznosi +/- 5%</t>
  </si>
  <si>
    <t>Koš izrađen od čelika, s laserskim prorezima i središnjim prostorom za veću robusnost ili označavanje. Tretiran Ferrusom, zaštitnim postupkom koji jamči visoku otpornost na koroziju. Ferrus tretman sastoji se od tri sloja nanesena nakon čišćenja od svih nečistoća: elektrolitička kupka, epoksidni premaz i premaz crnim poliesterskim lakom. Preporučeno pričvršćivanje: pomoću M8 ekspanzijskih vijaka ovisno o površini i projektu.. Kapacite koša je minimalno 65l. Dozvoljeno odstupanje u dimenzijama iznosi +/- 5%</t>
  </si>
  <si>
    <t>NJIHALICA PČELA dimenzija 80x45x80 cm (DxŠxV)</t>
  </si>
  <si>
    <t>Dobava i ugradnja njihalica u obliku pčele koja je izrađena od HDPE plastike u obliku pčele. Metalna opruga na kojoj je fiksirana njihalica zaštićena je postupkom toplog cinčanja i plastifikacije u dva sloja, temeljni i završni sloj. Na njihalici su postavljeni rukohvati i oslonci za noge, bez mogućnosti rotiranja, izrađeni od odgovarajućeg protukliznog materijala.Na spravi nema pukotina ili oštrih ivica koje bi mogle predstavljati opasnost od bilo kakve povrede prilikom igre. Vijci koji se koriste su kvaliteta najmanje 8.8 i zaštićeni su plastičnim poklopcima. Na spravi nema pukotina ili oštrih ivica koje bi mogle predstavljati opasnost od bilo kakve povrede prilikom igre. Dozvoljeno odstupanje u dimenzijama iznosi +/- 5%</t>
  </si>
  <si>
    <t>VIŠENAMJENSKO IGRALO - kula 360x175x220 (D,Š,V)</t>
  </si>
  <si>
    <t>Dobava i ugradnja višenamjenskog igrala koje jezrađeno u kombinaciji metal i HDPE. Sastoji se od kule sa krovom, kule bez krova, polulučne platforme, tobogana, mosta od užadi i ogradica sa različitim edukativnim sadržajem.Metalna konstrukcija je izrađena od kvadratnih metalnih profila 80x80 mm te pravougaonih profila 40x30 mm i 40x20 mm. Lučna ogradica je izrađene od metalnih cijevnih profila Φ26,9 mm. Krov, rukohvati i ogradice su HDPE plastike otporne na sve vremenske uslove, dok su podovi od protukliznog HPL materijala debljine 13 mm. Tobogan, na visini platforme 80 cm, je izrađen od inoxnog lima debljine 1,5 mm sa stranicama od HDPE plastke. Most je izrađen od polipropilenskih užadi sa čeličnom jezgrom koji su međusobno povezani metalnim i polipropilenskim konektorima. Svi metalni dijelovi su zaštićeni postupkom plastifikacije u dva sloja, temeljni i završni sloj.  Na spravi nema pukotina ili oštrih ivica koje bi mogle predstavljati opasnost od bilo kakve povrede prilikom igre. Vijci koji se koriste su kvaliteta 8.8 i zaštićeni su plastičnim poklopcima. Dozvoljeno odstupanje u dimenzijama iznosi +/- 5%</t>
  </si>
  <si>
    <t>NJIHALICA DELFIN dimenzija 75x72x73 cm (DxŠxV)</t>
  </si>
  <si>
    <t>Element se sastoji od dvije paralelno postavljene ploče životinjskog oblika – delfin, izrađene od 19 mm eko materijala, vrčo izržljivog, ekološki prihvatljivog, koji se može reciklirati nakon upotrebe, proizvedenog od 95% recikliranog materijala. Paneli su međusobno povezani u donjem dijelu sa sjedalom za dvoje djece izrađeno od eko panela koji se sastoji od 15 mm debele PE baze sa 3 mm gornjim slojem mekane gume kako bi se spriječilo klizanje. Na vrhu i podnožju nalaze se ručke za ruke i noge izrađene od polipropilena PP s izvrsnom otpornošću na udarce I temperaturne razlike. Cijeli element je postavljen na oprugu izrađenu od visokokvalitetnog nehrđajućeg čelika, pričvršćena spojnicama protiv zaglavljenja za maksimalnu sigurnost i dug životni vijek. Element ima poseban stoper za spriječavanje njihanja u stranu. Ručke su izrađene od polipropilene PP s izvrsnom otpornošću na udarce I temperaturne razlike.Sprava je napravljena od minimalno 40% reciklirajućeg materijala.. Dozvoljeno odstupanje u dimenzijama iznosi +/- 5%</t>
  </si>
  <si>
    <t>KLACKALICA dimenzija 295x39x80cm (DxŠxV)</t>
  </si>
  <si>
    <t>Dobava i ugradnja klackalice klackalicE se sastoji iz jednog modula za klackanje. Izrađena je u kombinaciji od metalnih profila dimenzija 80x80 mm glavne noseće grede fi 88,9 mm, sjedalica I rukohvata izrađenih od cijevi fi 26,9 mm postavljenih na noseću gredu. Na klackalicu su postavljeni gumeni ublaživači prizemljenja prilikom klackanja.
Metalni dijelovi su zaštićeni postupkom plastifikacije u dva sloja, temeljni i završni sloj. Sjedalice su izrađene od HDPE plastike otporne na vremenske uslove. Na spravi nema pukotina ili oštrih ivica koje bi mogle predstavljati opasnost od bilo kakve povrede prilikom igre. Vijci koji se koriste su kvaliteta najmanje 8.8 i zaštićeni su plastičnim poklopcima. Dozvoljeno odstupanje u dimenzijama iznosi +/- 5%</t>
  </si>
  <si>
    <t>LJULJAČKA dimenzija 385x200x255 cm (DxŠxV)</t>
  </si>
  <si>
    <t>Dobava i ugradnja ljuljačke koja je izrađena od čeličnih profila, dimenzija 80x80 mm, i noseće grede, dimenzija 100x80 mm, međusobno povezanih putem metalne ploče i HDPE plastike. Dvije basic sjedalice, dimenzija 450x160x27,5 mm, za noseću gredu su povezane putem lanaca i nosača. Nosači ljuljačke su demontažni i postavljaju se na noseću gredu.
Svi metalni dijelovi su zaštićeni postupkom plastifikacije u dva sloja, temeljni i završni sloj. Na spravi nema pukotina ili oštrih ivica koje bi mogle predstavljati opasnost od bilo kakve povrede prilikom igre. Vijci koji se koriste su kvaliteta najmanje 8.8 i zaštićeni su plastičnim poklopcima. Dozvoljeno odstupanje u dimenzijama iznosi +/- 5%</t>
  </si>
  <si>
    <t>MONTAŽA</t>
  </si>
  <si>
    <t>Dostava i montaža na pripremljene betonske temelje.</t>
  </si>
  <si>
    <t>KUĆICA S PLATFORMOM dimenzija 195 x 140 x 160 cm</t>
  </si>
  <si>
    <t>komplet</t>
  </si>
  <si>
    <t xml:space="preserve">Dobava i ugradnja betona za izvedbu betonskih podloga - ploče za potrebe postave dječjih sprava, te betonskih temelja-stopa za igrala, klupe i koševe. Stavka sadrži: </t>
  </si>
  <si>
    <t>Dobava i ugradnja armaturne mreže B500B (Q131) za potrebe armiranja temeljnih ploča i stopa igrala, klupa i koševa. Armatura se postavlja u gornjoj zoni ploče</t>
  </si>
  <si>
    <t xml:space="preserve">Dobava i ugradnja betona klase C 25/30. za potrebe temeljnih ploča igrala. Debljine betona su dane u nacrtima. </t>
  </si>
  <si>
    <t xml:space="preserve">Dobava i ugradnja geotekstila (300g/m2) s potrebnim preklopima prema specifikaciji proizvođača, u slojeve podloge ispod površine dječjeg igrališta prema nacrtima. Obračun po m2 obložene površine bez preklopa. </t>
  </si>
  <si>
    <r>
      <t>m</t>
    </r>
    <r>
      <rPr>
        <vertAlign val="superscript"/>
        <sz val="10"/>
        <rFont val="Times New Roman"/>
        <family val="1"/>
        <charset val="238"/>
      </rPr>
      <t>2</t>
    </r>
  </si>
  <si>
    <t xml:space="preserve">Radovi iskolčenja i obilježavanja igrala prema koordinatama glavnih točaka. Radovi na osiguranju i obnovi iskolčenja uključeni u ponuđenu cijenu </t>
  </si>
  <si>
    <t>Strojno/ručni iskom u zemlji C kategorije do dubine prema nacrtima s ručnim poravnavanjem posteljice  iskopa potrebnim  za izvedbu AB platoa, temeljnih stopa te podloge igrala prema potrebnim dimenzijama za postavu istih. Obračun po m3 u sraslom stanju. Stavka uključuje i potreban isko za temeljne stope  klupa dimnezija  0,30 x 0,70 x 0,60 m, stope za koš za smeće dimenzije 0,50x0,50x0,60 m.</t>
  </si>
  <si>
    <t>Dobava i ugradnja pranog dekorativnog oblutka u debljini sloja od 30cm prema nacrtima. Granulacija kamenog materijala je 4-8mm.  Podloga mora biti izvedena u skladu sa zahtjevima sigurnosne norme  EN 1177 ili jednakovrijedno.</t>
  </si>
  <si>
    <t>6.1.</t>
  </si>
  <si>
    <t>UREĐENJE I OPREMANJE DJEČJEG IGRALIŠTA U 
NASELJU OROVAC</t>
  </si>
  <si>
    <t>na uređenju i opremanju dječjeg igrališta u Orovcu</t>
  </si>
  <si>
    <r>
      <rPr>
        <b/>
        <sz val="10"/>
        <rFont val="Times New Roman"/>
        <family val="1"/>
        <charset val="238"/>
      </rPr>
      <t>OPĆENITO ZA SVE UGRAĐENE SPRAVE NA DJEČJEM IGRALIŠTU</t>
    </r>
    <r>
      <rPr>
        <sz val="10"/>
        <rFont val="Times New Roman"/>
        <family val="1"/>
        <charset val="238"/>
      </rPr>
      <t xml:space="preserve">
Konstrukcija sprava izvodi se od čelika sa UV stabilnim zaštitnim slojem  ili drveta, drveni dijelovi izvode se od punog ili  od troslojno lamelirane drvene grede stolarski obrađene i zaobljenih  rubova, mogu  se koristiti  HDPE ili HPL ploče, poliester.  Sve boje i premazi koji se koriste moraju biti na ekološkoj bazi. Svi spojevi bez oštrih dijelova i rubova.Sprava se kao predgotovljeni proizvod izrađuje u pogonu specijalizirane tvrtke. Mora udovoljavati zahtjevima europske norme EN 1176  ili jednako vrijedan proizvod, što se dokazuje certifikatom o izvršenom ispitivanju da je sprava ispravna i sigurna za upotrebu, izdanim od strane ovlaštene tvrtke ili institucije. Izvođač je dužan prije ugradnje sprave, certifikat o izvršenom ispitivanju predočiti nadzornom inženjeru te po njegovom odobrenju pristupiti ugradnji. Na spravi mora biti utisnuta pločica sa deklaracijom proizvođača koja osigurava sljedivost sprave kao predgotovljenog proizvoda. Na pločici moraju biti istaknuti podaci o proizvođaču sprave, serijskom broju proizvodnje, mjesecu i godini proizvodnje te podaci o certifikatu - broj certifikata i tvrtka koja ga je izdala. Također na spravi mora biti vidljivo istaknuto za koju dob djece je sprava predviđena. Za ugrađenu spravu proizvođač mora dati jamstveni rok  u skladu s propisima :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</si>
</sst>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 &quot;€&quot;_-;\-* #,##0.00\ &quot;€&quot;_-;_-* &quot;-&quot;??\ &quot;€&quot;_-;_-@_-"/>
    <numFmt numFmtId="165" formatCode="_(* #,##0.00_);_(* \(#,##0.00\);_(* \-??_);_(@_)"/>
    <numFmt numFmtId="166" formatCode="#,##0.00\ [$€-41A]"/>
    <numFmt numFmtId="167" formatCode="_-* #,##0.00\ [$€-41A]_-;\-* #,##0.00\ [$€-41A]_-;_-* &quot;-&quot;??\ [$€-41A]_-;_-@_-"/>
  </numFmts>
  <fonts count="23">
    <font>
      <sz val="10"/>
      <name val="Arial"/>
      <family val="2"/>
      <charset val="238"/>
    </font>
    <font>
      <sz val="10"/>
      <name val="HRAvantgard"/>
      <charset val="238"/>
    </font>
    <font>
      <sz val="10"/>
      <name val="Times New Roman CE"/>
      <family val="1"/>
      <charset val="238"/>
    </font>
    <font>
      <sz val="9"/>
      <name val="Arial CE"/>
      <family val="2"/>
      <charset val="238"/>
    </font>
    <font>
      <sz val="10"/>
      <name val="Arial"/>
      <family val="2"/>
      <charset val="238"/>
    </font>
    <font>
      <sz val="8"/>
      <name val="Arial CE"/>
    </font>
    <font>
      <i/>
      <sz val="8"/>
      <name val="Arial CE"/>
      <charset val="238"/>
    </font>
    <font>
      <b/>
      <sz val="11"/>
      <name val="Times New Roman"/>
      <family val="1"/>
      <charset val="238"/>
    </font>
    <font>
      <b/>
      <sz val="12"/>
      <name val="Times New Roman"/>
      <family val="1"/>
      <charset val="238"/>
    </font>
    <font>
      <sz val="10"/>
      <name val="Times New Roman"/>
      <family val="1"/>
      <charset val="238"/>
    </font>
    <font>
      <vertAlign val="superscript"/>
      <sz val="10"/>
      <name val="Times New Roman"/>
      <family val="1"/>
      <charset val="238"/>
    </font>
    <font>
      <b/>
      <sz val="10"/>
      <name val="Times New Roman"/>
      <family val="1"/>
      <charset val="238"/>
    </font>
    <font>
      <b/>
      <sz val="10"/>
      <name val="Arial"/>
      <family val="2"/>
      <charset val="238"/>
    </font>
    <font>
      <b/>
      <sz val="12"/>
      <name val="Arial"/>
      <family val="2"/>
      <charset val="238"/>
    </font>
    <font>
      <sz val="12"/>
      <name val="Arial"/>
      <family val="2"/>
      <charset val="238"/>
    </font>
    <font>
      <b/>
      <sz val="14"/>
      <name val="Arial"/>
      <family val="2"/>
      <charset val="238"/>
    </font>
    <font>
      <b/>
      <sz val="21"/>
      <name val="Arial"/>
      <family val="2"/>
      <charset val="238"/>
    </font>
    <font>
      <sz val="8"/>
      <name val="Arial"/>
      <family val="2"/>
      <charset val="238"/>
    </font>
    <font>
      <b/>
      <sz val="16"/>
      <name val="Arial"/>
      <family val="2"/>
      <charset val="238"/>
    </font>
    <font>
      <b/>
      <sz val="18"/>
      <name val="Arial"/>
      <family val="2"/>
      <charset val="238"/>
    </font>
    <font>
      <sz val="9"/>
      <name val="Arial"/>
      <family val="2"/>
      <charset val="238"/>
    </font>
    <font>
      <b/>
      <sz val="11"/>
      <name val="Arial"/>
      <family val="2"/>
      <charset val="238"/>
    </font>
    <font>
      <vertAlign val="superscript"/>
      <sz val="10"/>
      <name val="HRAvantgard"/>
      <charset val="238"/>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8" tint="0.79998168889431442"/>
        <bgColor indexed="64"/>
      </patternFill>
    </fill>
  </fills>
  <borders count="20">
    <border>
      <left/>
      <right/>
      <top/>
      <bottom/>
      <diagonal/>
    </border>
    <border>
      <left/>
      <right/>
      <top/>
      <bottom style="thin">
        <color indexed="8"/>
      </bottom>
      <diagonal/>
    </border>
    <border>
      <left/>
      <right/>
      <top/>
      <bottom style="thin">
        <color indexed="64"/>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thin">
        <color indexed="64"/>
      </top>
      <bottom style="thin">
        <color indexed="64"/>
      </bottom>
      <diagonal/>
    </border>
  </borders>
  <cellStyleXfs count="4">
    <xf numFmtId="0" fontId="0" fillId="0" borderId="0"/>
    <xf numFmtId="165" fontId="4" fillId="0" borderId="0" applyFill="0" applyBorder="0" applyAlignment="0" applyProtection="0"/>
    <xf numFmtId="0" fontId="5" fillId="0" borderId="0"/>
    <xf numFmtId="164" fontId="4" fillId="0" borderId="0" applyFont="0" applyFill="0" applyBorder="0" applyAlignment="0" applyProtection="0"/>
  </cellStyleXfs>
  <cellXfs count="155">
    <xf numFmtId="0" fontId="0" fillId="0" borderId="0" xfId="0"/>
    <xf numFmtId="0" fontId="1" fillId="0" borderId="0" xfId="0" applyFont="1"/>
    <xf numFmtId="0" fontId="2" fillId="0" borderId="0" xfId="0" applyFont="1"/>
    <xf numFmtId="0" fontId="1" fillId="0" borderId="1" xfId="0" applyFont="1" applyBorder="1"/>
    <xf numFmtId="0" fontId="3" fillId="0" borderId="0" xfId="0" applyFont="1"/>
    <xf numFmtId="0" fontId="1" fillId="2" borderId="0" xfId="0" applyFont="1" applyFill="1"/>
    <xf numFmtId="165" fontId="4" fillId="0" borderId="0" xfId="1" applyFill="1"/>
    <xf numFmtId="4" fontId="3" fillId="0" borderId="0" xfId="0" applyNumberFormat="1" applyFont="1"/>
    <xf numFmtId="4" fontId="1" fillId="0" borderId="0" xfId="0" applyNumberFormat="1" applyFont="1"/>
    <xf numFmtId="165" fontId="4" fillId="0" borderId="0" xfId="1" applyFill="1" applyBorder="1"/>
    <xf numFmtId="0" fontId="8" fillId="0" borderId="0" xfId="0" applyFont="1" applyAlignment="1">
      <alignment horizontal="center"/>
    </xf>
    <xf numFmtId="165" fontId="9" fillId="0" borderId="0" xfId="1" applyFont="1" applyFill="1" applyBorder="1" applyAlignment="1">
      <alignment horizontal="center"/>
    </xf>
    <xf numFmtId="0" fontId="9" fillId="0" borderId="0" xfId="0" applyFont="1" applyAlignment="1">
      <alignment horizontal="center" vertical="top"/>
    </xf>
    <xf numFmtId="0" fontId="9" fillId="0" borderId="0" xfId="0" applyFont="1" applyAlignment="1">
      <alignment horizontal="left" vertical="top" wrapText="1"/>
    </xf>
    <xf numFmtId="0" fontId="9" fillId="0" borderId="0" xfId="0" applyFont="1" applyAlignment="1">
      <alignment horizontal="center"/>
    </xf>
    <xf numFmtId="4" fontId="9" fillId="0" borderId="0" xfId="0" applyNumberFormat="1" applyFont="1" applyAlignment="1">
      <alignment horizontal="center"/>
    </xf>
    <xf numFmtId="0" fontId="9" fillId="0" borderId="0" xfId="0" applyFont="1" applyAlignment="1">
      <alignment horizontal="right" vertical="top" wrapText="1"/>
    </xf>
    <xf numFmtId="165" fontId="9" fillId="0" borderId="0" xfId="1" applyFont="1" applyFill="1" applyBorder="1" applyAlignment="1" applyProtection="1">
      <alignment horizontal="right"/>
    </xf>
    <xf numFmtId="0" fontId="9" fillId="0" borderId="0" xfId="0" applyFont="1" applyAlignment="1">
      <alignment horizontal="right"/>
    </xf>
    <xf numFmtId="0" fontId="9" fillId="0" borderId="0" xfId="0" applyFont="1"/>
    <xf numFmtId="4" fontId="9" fillId="0" borderId="0" xfId="0" applyNumberFormat="1" applyFont="1"/>
    <xf numFmtId="0" fontId="6" fillId="3" borderId="0" xfId="0" applyFont="1" applyFill="1"/>
    <xf numFmtId="0" fontId="6" fillId="3" borderId="0" xfId="0" applyFont="1" applyFill="1" applyAlignment="1">
      <alignment horizontal="center"/>
    </xf>
    <xf numFmtId="4" fontId="6" fillId="3" borderId="0" xfId="0" applyNumberFormat="1" applyFont="1" applyFill="1" applyAlignment="1">
      <alignment horizontal="center"/>
    </xf>
    <xf numFmtId="165" fontId="4" fillId="3" borderId="0" xfId="1" applyFill="1" applyBorder="1" applyAlignment="1">
      <alignment horizontal="center"/>
    </xf>
    <xf numFmtId="0" fontId="7" fillId="0" borderId="0" xfId="0" applyFont="1" applyAlignment="1">
      <alignment horizontal="left"/>
    </xf>
    <xf numFmtId="0" fontId="8" fillId="0" borderId="0" xfId="0" applyFont="1" applyAlignment="1">
      <alignment horizontal="left"/>
    </xf>
    <xf numFmtId="0" fontId="9" fillId="0" borderId="2" xfId="0" applyFont="1" applyBorder="1" applyAlignment="1">
      <alignment horizontal="center" vertical="top"/>
    </xf>
    <xf numFmtId="0" fontId="9" fillId="0" borderId="2" xfId="0" applyFont="1" applyBorder="1" applyAlignment="1">
      <alignment horizontal="center"/>
    </xf>
    <xf numFmtId="4" fontId="9" fillId="0" borderId="2" xfId="0" applyNumberFormat="1" applyFont="1" applyBorder="1" applyAlignment="1">
      <alignment horizontal="center"/>
    </xf>
    <xf numFmtId="0" fontId="9" fillId="0" borderId="0" xfId="0" applyFont="1" applyAlignment="1">
      <alignment horizontal="left" wrapText="1"/>
    </xf>
    <xf numFmtId="165" fontId="9" fillId="0" borderId="2" xfId="1" applyFont="1" applyFill="1" applyBorder="1" applyAlignment="1">
      <alignment horizontal="center"/>
    </xf>
    <xf numFmtId="0" fontId="14" fillId="0" borderId="0" xfId="0" applyFont="1"/>
    <xf numFmtId="0" fontId="14" fillId="0" borderId="0" xfId="0" applyFont="1" applyAlignment="1">
      <alignment horizontal="left"/>
    </xf>
    <xf numFmtId="0" fontId="9" fillId="0" borderId="2" xfId="0" applyFont="1" applyBorder="1" applyAlignment="1">
      <alignment horizontal="left" vertical="top" wrapText="1"/>
    </xf>
    <xf numFmtId="0" fontId="1" fillId="0" borderId="0" xfId="0" applyFont="1" applyAlignment="1">
      <alignment horizontal="center"/>
    </xf>
    <xf numFmtId="0" fontId="1" fillId="0" borderId="2" xfId="0" applyFont="1" applyBorder="1"/>
    <xf numFmtId="4" fontId="0" fillId="0" borderId="0" xfId="0" applyNumberFormat="1"/>
    <xf numFmtId="165" fontId="0" fillId="0" borderId="0" xfId="1" applyFont="1" applyFill="1"/>
    <xf numFmtId="0" fontId="0" fillId="0" borderId="0" xfId="0" applyAlignment="1">
      <alignment horizontal="right"/>
    </xf>
    <xf numFmtId="0" fontId="0" fillId="0" borderId="2" xfId="0" applyBorder="1"/>
    <xf numFmtId="4" fontId="0" fillId="0" borderId="2" xfId="0" applyNumberFormat="1" applyBorder="1"/>
    <xf numFmtId="0" fontId="0" fillId="0" borderId="3" xfId="0" applyBorder="1"/>
    <xf numFmtId="4" fontId="0" fillId="0" borderId="3" xfId="0" applyNumberFormat="1" applyBorder="1"/>
    <xf numFmtId="4" fontId="6" fillId="3" borderId="0" xfId="0" applyNumberFormat="1" applyFont="1" applyFill="1" applyAlignment="1">
      <alignment horizontal="right"/>
    </xf>
    <xf numFmtId="4" fontId="3" fillId="0" borderId="0" xfId="0" applyNumberFormat="1" applyFont="1" applyAlignment="1">
      <alignment horizontal="right"/>
    </xf>
    <xf numFmtId="4" fontId="8" fillId="0" borderId="0" xfId="0" applyNumberFormat="1" applyFont="1" applyAlignment="1">
      <alignment horizontal="right"/>
    </xf>
    <xf numFmtId="4" fontId="9" fillId="0" borderId="0" xfId="0" applyNumberFormat="1" applyFont="1" applyAlignment="1">
      <alignment horizontal="right"/>
    </xf>
    <xf numFmtId="4" fontId="9" fillId="0" borderId="2" xfId="0" applyNumberFormat="1" applyFont="1" applyBorder="1" applyAlignment="1">
      <alignment horizontal="right"/>
    </xf>
    <xf numFmtId="4" fontId="1" fillId="0" borderId="0" xfId="0" applyNumberFormat="1" applyFont="1" applyAlignment="1">
      <alignment horizontal="right"/>
    </xf>
    <xf numFmtId="4" fontId="0" fillId="0" borderId="0" xfId="0" applyNumberFormat="1" applyAlignment="1">
      <alignment horizontal="right"/>
    </xf>
    <xf numFmtId="0" fontId="9" fillId="0" borderId="0" xfId="0" applyFont="1" applyAlignment="1">
      <alignment wrapText="1"/>
    </xf>
    <xf numFmtId="0" fontId="9" fillId="0" borderId="0" xfId="0" applyFont="1" applyAlignment="1">
      <alignment horizontal="left" vertical="top" wrapText="1" shrinkToFit="1"/>
    </xf>
    <xf numFmtId="0" fontId="9" fillId="0" borderId="0" xfId="0" applyFont="1" applyAlignment="1">
      <alignment vertical="top" wrapText="1"/>
    </xf>
    <xf numFmtId="0" fontId="7" fillId="0" borderId="4" xfId="0" applyFont="1" applyBorder="1" applyAlignment="1">
      <alignment horizontal="left"/>
    </xf>
    <xf numFmtId="0" fontId="11" fillId="0" borderId="4" xfId="0" applyFont="1" applyBorder="1" applyAlignment="1">
      <alignment horizontal="left"/>
    </xf>
    <xf numFmtId="0" fontId="9" fillId="0" borderId="4" xfId="0" applyFont="1" applyBorder="1" applyAlignment="1">
      <alignment horizontal="left" vertical="top" wrapText="1"/>
    </xf>
    <xf numFmtId="0" fontId="11" fillId="0" borderId="0" xfId="0" applyFont="1" applyAlignment="1">
      <alignment horizontal="left" vertical="top" wrapText="1"/>
    </xf>
    <xf numFmtId="0" fontId="11" fillId="0" borderId="0" xfId="0" applyFont="1"/>
    <xf numFmtId="16" fontId="9" fillId="0" borderId="0" xfId="0" applyNumberFormat="1" applyFont="1" applyAlignment="1">
      <alignment horizontal="center" vertical="top"/>
    </xf>
    <xf numFmtId="0" fontId="9" fillId="0" borderId="2" xfId="0" applyFont="1" applyBorder="1" applyAlignment="1">
      <alignment vertical="top" wrapText="1"/>
    </xf>
    <xf numFmtId="0" fontId="14" fillId="4" borderId="15" xfId="0" applyFont="1" applyFill="1" applyBorder="1"/>
    <xf numFmtId="0" fontId="14" fillId="4" borderId="0" xfId="0" applyFont="1" applyFill="1"/>
    <xf numFmtId="0" fontId="14" fillId="4" borderId="13" xfId="0" applyFont="1" applyFill="1" applyBorder="1"/>
    <xf numFmtId="166" fontId="0" fillId="0" borderId="0" xfId="0" applyNumberFormat="1" applyAlignment="1">
      <alignment horizontal="right"/>
    </xf>
    <xf numFmtId="166" fontId="0" fillId="0" borderId="0" xfId="1" applyNumberFormat="1" applyFont="1" applyFill="1"/>
    <xf numFmtId="166" fontId="0" fillId="0" borderId="2" xfId="0" applyNumberFormat="1" applyBorder="1" applyAlignment="1">
      <alignment horizontal="right"/>
    </xf>
    <xf numFmtId="166" fontId="0" fillId="0" borderId="2" xfId="1" applyNumberFormat="1" applyFont="1" applyFill="1" applyBorder="1"/>
    <xf numFmtId="166" fontId="0" fillId="0" borderId="3" xfId="0" applyNumberFormat="1" applyBorder="1" applyAlignment="1">
      <alignment horizontal="right"/>
    </xf>
    <xf numFmtId="166" fontId="0" fillId="0" borderId="3" xfId="1" applyNumberFormat="1" applyFont="1" applyFill="1" applyBorder="1"/>
    <xf numFmtId="0" fontId="11" fillId="0" borderId="0" xfId="0" applyFont="1" applyAlignment="1">
      <alignment horizontal="left"/>
    </xf>
    <xf numFmtId="0" fontId="21" fillId="0" borderId="0" xfId="0" applyFont="1"/>
    <xf numFmtId="164" fontId="0" fillId="0" borderId="0" xfId="3" applyFont="1"/>
    <xf numFmtId="164" fontId="9" fillId="0" borderId="0" xfId="3" applyFont="1" applyAlignment="1">
      <alignment horizontal="right"/>
    </xf>
    <xf numFmtId="164" fontId="9" fillId="0" borderId="2" xfId="3" applyFont="1" applyBorder="1" applyAlignment="1">
      <alignment horizontal="right"/>
    </xf>
    <xf numFmtId="164" fontId="11" fillId="0" borderId="5" xfId="3" applyFont="1" applyFill="1" applyBorder="1"/>
    <xf numFmtId="0" fontId="22" fillId="0" borderId="0" xfId="0" applyFont="1"/>
    <xf numFmtId="164" fontId="9" fillId="0" borderId="0" xfId="3" applyFont="1" applyFill="1" applyAlignment="1">
      <alignment horizontal="right"/>
    </xf>
    <xf numFmtId="167" fontId="9" fillId="0" borderId="0" xfId="0" applyNumberFormat="1" applyFont="1"/>
    <xf numFmtId="164" fontId="9" fillId="0" borderId="0" xfId="3" applyFont="1"/>
    <xf numFmtId="164" fontId="9" fillId="0" borderId="0" xfId="3" applyFont="1" applyFill="1"/>
    <xf numFmtId="0" fontId="16" fillId="3" borderId="14" xfId="0" applyFont="1" applyFill="1" applyBorder="1" applyAlignment="1">
      <alignment horizontal="center" vertical="center"/>
    </xf>
    <xf numFmtId="0" fontId="16" fillId="3" borderId="10" xfId="0" applyFont="1" applyFill="1" applyBorder="1" applyAlignment="1">
      <alignment horizontal="center" vertical="center"/>
    </xf>
    <xf numFmtId="0" fontId="16" fillId="3" borderId="11" xfId="0" applyFont="1" applyFill="1" applyBorder="1" applyAlignment="1">
      <alignment horizontal="center" vertical="center"/>
    </xf>
    <xf numFmtId="0" fontId="16" fillId="3" borderId="15" xfId="0" applyFont="1" applyFill="1" applyBorder="1" applyAlignment="1">
      <alignment horizontal="center" vertical="center"/>
    </xf>
    <xf numFmtId="0" fontId="16" fillId="3" borderId="0" xfId="0" applyFont="1" applyFill="1" applyAlignment="1">
      <alignment horizontal="center" vertical="center"/>
    </xf>
    <xf numFmtId="0" fontId="16" fillId="3" borderId="13" xfId="0" applyFont="1" applyFill="1" applyBorder="1" applyAlignment="1">
      <alignment horizontal="center" vertical="center"/>
    </xf>
    <xf numFmtId="0" fontId="13" fillId="0" borderId="10" xfId="0" applyFont="1" applyBorder="1"/>
    <xf numFmtId="0" fontId="12" fillId="0" borderId="10" xfId="0" applyFont="1" applyBorder="1"/>
    <xf numFmtId="0" fontId="12" fillId="0" borderId="11" xfId="0" applyFont="1" applyBorder="1"/>
    <xf numFmtId="0" fontId="13" fillId="0" borderId="0" xfId="0" applyFont="1"/>
    <xf numFmtId="0" fontId="12" fillId="0" borderId="0" xfId="0" applyFont="1"/>
    <xf numFmtId="0" fontId="12" fillId="0" borderId="13" xfId="0" applyFont="1" applyBorder="1"/>
    <xf numFmtId="0" fontId="13" fillId="0" borderId="2" xfId="0" applyFont="1" applyBorder="1"/>
    <xf numFmtId="0" fontId="12" fillId="0" borderId="2" xfId="0" applyFont="1" applyBorder="1"/>
    <xf numFmtId="0" fontId="12" fillId="0" borderId="12" xfId="0" applyFont="1" applyBorder="1"/>
    <xf numFmtId="0" fontId="0" fillId="0" borderId="4" xfId="0" applyBorder="1" applyAlignment="1">
      <alignment horizontal="left" vertical="top"/>
    </xf>
    <xf numFmtId="0" fontId="13" fillId="0" borderId="14" xfId="0" applyFont="1" applyBorder="1" applyAlignment="1">
      <alignment horizontal="left" vertical="top"/>
    </xf>
    <xf numFmtId="0" fontId="13" fillId="0" borderId="10" xfId="0" applyFont="1" applyBorder="1" applyAlignment="1">
      <alignment horizontal="left" vertical="top"/>
    </xf>
    <xf numFmtId="0" fontId="13" fillId="0" borderId="11" xfId="0" applyFont="1" applyBorder="1" applyAlignment="1">
      <alignment horizontal="left" vertical="top"/>
    </xf>
    <xf numFmtId="0" fontId="13" fillId="0" borderId="16" xfId="0" applyFont="1" applyBorder="1"/>
    <xf numFmtId="0" fontId="0" fillId="0" borderId="4" xfId="0" applyBorder="1" applyAlignment="1">
      <alignment vertical="top"/>
    </xf>
    <xf numFmtId="0" fontId="0" fillId="0" borderId="4" xfId="0" applyBorder="1"/>
    <xf numFmtId="0" fontId="13" fillId="0" borderId="7" xfId="0" applyFont="1" applyBorder="1" applyAlignment="1">
      <alignment vertical="top" wrapText="1"/>
    </xf>
    <xf numFmtId="0" fontId="13" fillId="0" borderId="8" xfId="0" applyFont="1" applyBorder="1" applyAlignment="1">
      <alignment vertical="top" wrapText="1"/>
    </xf>
    <xf numFmtId="0" fontId="13" fillId="0" borderId="9" xfId="0" applyFont="1" applyBorder="1" applyAlignment="1">
      <alignment vertical="top" wrapText="1"/>
    </xf>
    <xf numFmtId="0" fontId="19" fillId="4" borderId="14" xfId="0" applyFont="1" applyFill="1" applyBorder="1" applyAlignment="1">
      <alignment horizontal="center"/>
    </xf>
    <xf numFmtId="0" fontId="19" fillId="4" borderId="10" xfId="0" applyFont="1" applyFill="1" applyBorder="1" applyAlignment="1">
      <alignment horizontal="center"/>
    </xf>
    <xf numFmtId="0" fontId="19" fillId="4" borderId="11" xfId="0" applyFont="1" applyFill="1" applyBorder="1" applyAlignment="1">
      <alignment horizontal="center"/>
    </xf>
    <xf numFmtId="0" fontId="13" fillId="4" borderId="15" xfId="0" applyFont="1" applyFill="1" applyBorder="1" applyAlignment="1">
      <alignment horizontal="center"/>
    </xf>
    <xf numFmtId="0" fontId="13" fillId="4" borderId="0" xfId="0" applyFont="1" applyFill="1" applyAlignment="1">
      <alignment horizontal="center"/>
    </xf>
    <xf numFmtId="0" fontId="13" fillId="4" borderId="13" xfId="0" applyFont="1" applyFill="1" applyBorder="1" applyAlignment="1">
      <alignment horizontal="center"/>
    </xf>
    <xf numFmtId="0" fontId="13" fillId="4" borderId="16" xfId="0" applyFont="1" applyFill="1" applyBorder="1" applyAlignment="1">
      <alignment horizontal="center"/>
    </xf>
    <xf numFmtId="0" fontId="13" fillId="4" borderId="2" xfId="0" applyFont="1" applyFill="1" applyBorder="1" applyAlignment="1">
      <alignment horizontal="center"/>
    </xf>
    <xf numFmtId="0" fontId="13" fillId="4" borderId="12" xfId="0" applyFont="1" applyFill="1" applyBorder="1" applyAlignment="1">
      <alignment horizontal="center"/>
    </xf>
    <xf numFmtId="0" fontId="14" fillId="0" borderId="0" xfId="0" applyFont="1" applyAlignment="1">
      <alignment horizontal="center"/>
    </xf>
    <xf numFmtId="0" fontId="21" fillId="0" borderId="0" xfId="0" applyFont="1" applyAlignment="1">
      <alignment horizontal="left"/>
    </xf>
    <xf numFmtId="0" fontId="14" fillId="0" borderId="0" xfId="0" applyFont="1" applyAlignment="1">
      <alignment horizontal="left"/>
    </xf>
    <xf numFmtId="0" fontId="21" fillId="0" borderId="0" xfId="0" applyFont="1"/>
    <xf numFmtId="0" fontId="0" fillId="0" borderId="4" xfId="0" applyBorder="1" applyAlignment="1">
      <alignment horizontal="left"/>
    </xf>
    <xf numFmtId="0" fontId="18" fillId="3" borderId="16" xfId="0" applyFont="1" applyFill="1" applyBorder="1" applyAlignment="1">
      <alignment horizontal="center"/>
    </xf>
    <xf numFmtId="0" fontId="18" fillId="3" borderId="2" xfId="0" applyFont="1" applyFill="1" applyBorder="1" applyAlignment="1">
      <alignment horizontal="center"/>
    </xf>
    <xf numFmtId="0" fontId="18" fillId="3" borderId="12" xfId="0" applyFont="1" applyFill="1" applyBorder="1" applyAlignment="1">
      <alignment horizontal="center"/>
    </xf>
    <xf numFmtId="0" fontId="0" fillId="0" borderId="0" xfId="0" applyAlignment="1">
      <alignment horizontal="left"/>
    </xf>
    <xf numFmtId="0" fontId="20" fillId="0" borderId="4" xfId="0" applyFont="1" applyBorder="1"/>
    <xf numFmtId="0" fontId="0" fillId="0" borderId="0" xfId="0" applyAlignment="1">
      <alignment horizontal="left" vertical="top"/>
    </xf>
    <xf numFmtId="0" fontId="12" fillId="0" borderId="4" xfId="0" applyFont="1" applyBorder="1" applyAlignment="1">
      <alignment vertical="top" wrapText="1"/>
    </xf>
    <xf numFmtId="0" fontId="12" fillId="0" borderId="4" xfId="0" applyFont="1" applyBorder="1" applyAlignment="1">
      <alignment vertical="top"/>
    </xf>
    <xf numFmtId="0" fontId="12" fillId="0" borderId="7" xfId="0" applyFont="1" applyBorder="1" applyAlignment="1">
      <alignment vertical="top"/>
    </xf>
    <xf numFmtId="0" fontId="14" fillId="0" borderId="14" xfId="0" applyFont="1" applyBorder="1"/>
    <xf numFmtId="0" fontId="0" fillId="0" borderId="10" xfId="0" applyBorder="1"/>
    <xf numFmtId="0" fontId="0" fillId="0" borderId="11" xfId="0" applyBorder="1"/>
    <xf numFmtId="0" fontId="0" fillId="0" borderId="15" xfId="0" applyBorder="1"/>
    <xf numFmtId="0" fontId="0" fillId="0" borderId="0" xfId="0"/>
    <xf numFmtId="0" fontId="0" fillId="0" borderId="13" xfId="0" applyBorder="1"/>
    <xf numFmtId="0" fontId="0" fillId="0" borderId="16" xfId="0" applyBorder="1"/>
    <xf numFmtId="0" fontId="0" fillId="0" borderId="2" xfId="0" applyBorder="1"/>
    <xf numFmtId="0" fontId="0" fillId="0" borderId="12" xfId="0" applyBorder="1"/>
    <xf numFmtId="0" fontId="1" fillId="0" borderId="0" xfId="0" applyFont="1" applyAlignment="1">
      <alignment horizontal="center"/>
    </xf>
    <xf numFmtId="0" fontId="12" fillId="0" borderId="0" xfId="0" applyFont="1" applyAlignment="1">
      <alignment horizontal="right"/>
    </xf>
    <xf numFmtId="166" fontId="12" fillId="0" borderId="0" xfId="0" applyNumberFormat="1" applyFont="1" applyAlignment="1">
      <alignment horizontal="right"/>
    </xf>
    <xf numFmtId="0" fontId="0" fillId="0" borderId="0" xfId="0" applyAlignment="1">
      <alignment horizontal="right"/>
    </xf>
    <xf numFmtId="0" fontId="12" fillId="0" borderId="17" xfId="0" applyFont="1" applyBorder="1" applyAlignment="1">
      <alignment horizontal="right"/>
    </xf>
    <xf numFmtId="0" fontId="12" fillId="0" borderId="18" xfId="0" applyFont="1" applyBorder="1" applyAlignment="1">
      <alignment horizontal="right"/>
    </xf>
    <xf numFmtId="0" fontId="12" fillId="0" borderId="6" xfId="0" applyFont="1" applyBorder="1" applyAlignment="1">
      <alignment horizontal="right"/>
    </xf>
    <xf numFmtId="166" fontId="12" fillId="0" borderId="17" xfId="0" applyNumberFormat="1" applyFont="1" applyBorder="1" applyAlignment="1">
      <alignment horizontal="right"/>
    </xf>
    <xf numFmtId="166" fontId="12" fillId="0" borderId="6" xfId="0" applyNumberFormat="1" applyFont="1" applyBorder="1" applyAlignment="1">
      <alignment horizontal="right"/>
    </xf>
    <xf numFmtId="166" fontId="0" fillId="0" borderId="0" xfId="0" applyNumberFormat="1" applyAlignment="1">
      <alignment horizontal="right"/>
    </xf>
    <xf numFmtId="0" fontId="11" fillId="0" borderId="7" xfId="0" applyFont="1" applyBorder="1" applyAlignment="1">
      <alignment horizontal="right"/>
    </xf>
    <xf numFmtId="0" fontId="11" fillId="0" borderId="8" xfId="0" applyFont="1" applyBorder="1" applyAlignment="1">
      <alignment horizontal="right"/>
    </xf>
    <xf numFmtId="0" fontId="11" fillId="0" borderId="19" xfId="0" applyFont="1" applyBorder="1" applyAlignment="1">
      <alignment horizontal="right"/>
    </xf>
    <xf numFmtId="0" fontId="7" fillId="0" borderId="7" xfId="0" applyFont="1" applyBorder="1" applyAlignment="1">
      <alignment horizontal="left"/>
    </xf>
    <xf numFmtId="0" fontId="7" fillId="0" borderId="8" xfId="0" applyFont="1" applyBorder="1" applyAlignment="1">
      <alignment horizontal="left"/>
    </xf>
    <xf numFmtId="0" fontId="7" fillId="0" borderId="9" xfId="0" applyFont="1" applyBorder="1" applyAlignment="1">
      <alignment horizontal="left"/>
    </xf>
    <xf numFmtId="0" fontId="15" fillId="0" borderId="0" xfId="0" applyFont="1" applyAlignment="1">
      <alignment horizontal="center"/>
    </xf>
  </cellXfs>
  <cellStyles count="4">
    <cellStyle name="Normalno" xfId="0" builtinId="0"/>
    <cellStyle name="Obično_01_20_41" xfId="2" xr:uid="{00000000-0005-0000-0000-000001000000}"/>
    <cellStyle name="Valuta" xfId="3" builtinId="4"/>
    <cellStyle name="Zarez"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97"/>
  <sheetViews>
    <sheetView view="pageBreakPreview" zoomScaleNormal="100" zoomScaleSheetLayoutView="100" workbookViewId="0">
      <selection activeCell="P25" sqref="P25"/>
    </sheetView>
  </sheetViews>
  <sheetFormatPr defaultRowHeight="15"/>
  <cols>
    <col min="2" max="2" width="6.42578125" customWidth="1"/>
    <col min="3" max="4" width="8.85546875" style="32"/>
    <col min="5" max="5" width="12" style="32" customWidth="1"/>
    <col min="6" max="7" width="8.85546875" style="32"/>
    <col min="8" max="8" width="10.7109375" style="32" customWidth="1"/>
    <col min="9" max="9" width="8.85546875" style="32"/>
    <col min="10" max="10" width="7" style="32" customWidth="1"/>
  </cols>
  <sheetData>
    <row r="1" spans="1:10" ht="23.25">
      <c r="A1" s="106"/>
      <c r="B1" s="107"/>
      <c r="C1" s="107"/>
      <c r="D1" s="107"/>
      <c r="E1" s="107"/>
      <c r="F1" s="107"/>
      <c r="G1" s="107"/>
      <c r="H1" s="107"/>
      <c r="I1" s="107"/>
      <c r="J1" s="108"/>
    </row>
    <row r="2" spans="1:10" ht="15.75">
      <c r="A2" s="109"/>
      <c r="B2" s="110"/>
      <c r="C2" s="110"/>
      <c r="D2" s="110"/>
      <c r="E2" s="110"/>
      <c r="F2" s="110"/>
      <c r="G2" s="110"/>
      <c r="H2" s="110"/>
      <c r="I2" s="110"/>
      <c r="J2" s="111"/>
    </row>
    <row r="3" spans="1:10" ht="9" customHeight="1">
      <c r="A3" s="61"/>
      <c r="B3" s="62"/>
      <c r="C3" s="62"/>
      <c r="D3" s="62"/>
      <c r="E3" s="62"/>
      <c r="F3" s="62"/>
      <c r="G3" s="62"/>
      <c r="H3" s="62"/>
      <c r="I3" s="62"/>
      <c r="J3" s="63"/>
    </row>
    <row r="4" spans="1:10" ht="15.75">
      <c r="A4" s="109"/>
      <c r="B4" s="110"/>
      <c r="C4" s="110"/>
      <c r="D4" s="110"/>
      <c r="E4" s="110"/>
      <c r="F4" s="110"/>
      <c r="G4" s="110"/>
      <c r="H4" s="110"/>
      <c r="I4" s="110"/>
      <c r="J4" s="111"/>
    </row>
    <row r="5" spans="1:10" ht="22.5" customHeight="1">
      <c r="A5" s="112"/>
      <c r="B5" s="113"/>
      <c r="C5" s="113"/>
      <c r="D5" s="113"/>
      <c r="E5" s="113"/>
      <c r="F5" s="113"/>
      <c r="G5" s="113"/>
      <c r="H5" s="113"/>
      <c r="I5" s="113"/>
      <c r="J5" s="114"/>
    </row>
    <row r="9" spans="1:10" ht="31.5" customHeight="1">
      <c r="A9" s="101" t="s">
        <v>33</v>
      </c>
      <c r="B9" s="102"/>
      <c r="C9" s="103" t="s">
        <v>69</v>
      </c>
      <c r="D9" s="104"/>
      <c r="E9" s="104"/>
      <c r="F9" s="104"/>
      <c r="G9" s="104"/>
      <c r="H9" s="104"/>
      <c r="I9" s="104"/>
      <c r="J9" s="105"/>
    </row>
    <row r="11" spans="1:10" ht="15" customHeight="1">
      <c r="A11" s="96" t="s">
        <v>34</v>
      </c>
      <c r="B11" s="96"/>
      <c r="C11" s="97"/>
      <c r="D11" s="98"/>
      <c r="E11" s="98"/>
      <c r="F11" s="98"/>
      <c r="G11" s="98"/>
      <c r="H11" s="99"/>
    </row>
    <row r="12" spans="1:10" ht="15.75">
      <c r="A12" s="96"/>
      <c r="B12" s="96"/>
      <c r="C12" s="100"/>
      <c r="D12" s="94"/>
      <c r="E12" s="94"/>
      <c r="F12" s="94"/>
      <c r="G12" s="94"/>
      <c r="H12" s="95"/>
    </row>
    <row r="14" spans="1:10" ht="15.75">
      <c r="A14" s="96" t="s">
        <v>35</v>
      </c>
      <c r="B14" s="96"/>
      <c r="C14" s="87"/>
      <c r="D14" s="88"/>
      <c r="E14" s="88"/>
      <c r="F14" s="88"/>
      <c r="G14" s="88"/>
      <c r="H14" s="89"/>
    </row>
    <row r="15" spans="1:10" ht="15.75">
      <c r="A15" s="96"/>
      <c r="B15" s="96"/>
      <c r="C15" s="90"/>
      <c r="D15" s="91"/>
      <c r="E15" s="91"/>
      <c r="F15" s="91"/>
      <c r="G15" s="91"/>
      <c r="H15" s="92"/>
    </row>
    <row r="16" spans="1:10" ht="15.75">
      <c r="A16" s="96"/>
      <c r="B16" s="96"/>
      <c r="C16" s="93"/>
      <c r="D16" s="94"/>
      <c r="E16" s="94"/>
      <c r="F16" s="94"/>
      <c r="G16" s="94"/>
      <c r="H16" s="95"/>
    </row>
    <row r="23" spans="1:10" ht="9" customHeight="1"/>
    <row r="24" spans="1:10" hidden="1"/>
    <row r="25" spans="1:10" ht="25.5" customHeight="1">
      <c r="A25" s="81" t="s">
        <v>42</v>
      </c>
      <c r="B25" s="82"/>
      <c r="C25" s="82"/>
      <c r="D25" s="82"/>
      <c r="E25" s="82"/>
      <c r="F25" s="82"/>
      <c r="G25" s="82"/>
      <c r="H25" s="82"/>
      <c r="I25" s="82"/>
      <c r="J25" s="83"/>
    </row>
    <row r="26" spans="1:10" ht="3.75" hidden="1" customHeight="1">
      <c r="A26" s="84"/>
      <c r="B26" s="85"/>
      <c r="C26" s="85"/>
      <c r="D26" s="85"/>
      <c r="E26" s="85"/>
      <c r="F26" s="85"/>
      <c r="G26" s="85"/>
      <c r="H26" s="85"/>
      <c r="I26" s="85"/>
      <c r="J26" s="86"/>
    </row>
    <row r="27" spans="1:10" ht="35.25" customHeight="1">
      <c r="A27" s="120" t="s">
        <v>70</v>
      </c>
      <c r="B27" s="121"/>
      <c r="C27" s="121"/>
      <c r="D27" s="121"/>
      <c r="E27" s="121"/>
      <c r="F27" s="121"/>
      <c r="G27" s="121"/>
      <c r="H27" s="121"/>
      <c r="I27" s="121"/>
      <c r="J27" s="122"/>
    </row>
    <row r="31" spans="1:10">
      <c r="F31"/>
    </row>
    <row r="37" spans="1:10" ht="39" customHeight="1">
      <c r="A37" s="96" t="s">
        <v>41</v>
      </c>
      <c r="B37" s="96"/>
      <c r="C37" s="126"/>
      <c r="D37" s="127"/>
      <c r="E37" s="128"/>
      <c r="F37" s="129"/>
      <c r="G37" s="130"/>
      <c r="H37" s="131"/>
    </row>
    <row r="38" spans="1:10">
      <c r="A38" s="125"/>
      <c r="B38" s="125"/>
      <c r="C38" s="117"/>
      <c r="D38" s="123"/>
      <c r="E38" s="123"/>
      <c r="F38" s="132"/>
      <c r="G38" s="133"/>
      <c r="H38" s="134"/>
      <c r="I38" s="33"/>
      <c r="J38" s="33"/>
    </row>
    <row r="39" spans="1:10">
      <c r="F39" s="132"/>
      <c r="G39" s="133"/>
      <c r="H39" s="134"/>
    </row>
    <row r="40" spans="1:10">
      <c r="F40" s="132"/>
      <c r="G40" s="133"/>
      <c r="H40" s="134"/>
    </row>
    <row r="41" spans="1:10" ht="6" customHeight="1">
      <c r="F41" s="132"/>
      <c r="G41" s="133"/>
      <c r="H41" s="134"/>
    </row>
    <row r="42" spans="1:10" ht="6" customHeight="1">
      <c r="F42" s="135"/>
      <c r="G42" s="136"/>
      <c r="H42" s="137"/>
    </row>
    <row r="43" spans="1:10">
      <c r="A43" s="124" t="s">
        <v>40</v>
      </c>
      <c r="B43" s="124"/>
      <c r="C43" s="118"/>
      <c r="D43" s="118"/>
      <c r="E43" s="71"/>
      <c r="F43" s="71"/>
      <c r="G43" s="71"/>
      <c r="H43" s="71"/>
      <c r="I43" s="71"/>
      <c r="J43" s="71"/>
    </row>
    <row r="44" spans="1:10">
      <c r="A44" s="119" t="s">
        <v>36</v>
      </c>
      <c r="B44" s="119"/>
      <c r="C44" s="116"/>
      <c r="D44" s="116"/>
      <c r="E44" s="116"/>
      <c r="F44" s="116"/>
      <c r="G44" s="116"/>
      <c r="H44" s="116"/>
      <c r="I44" s="116"/>
      <c r="J44" s="116"/>
    </row>
    <row r="46" spans="1:10">
      <c r="C46" s="117"/>
      <c r="D46" s="117"/>
      <c r="E46" s="117"/>
      <c r="F46" s="117"/>
      <c r="G46" s="117"/>
      <c r="H46" s="117"/>
      <c r="I46" s="117"/>
      <c r="J46" s="117"/>
    </row>
    <row r="52" spans="6:10">
      <c r="F52" s="115"/>
      <c r="G52" s="115"/>
      <c r="H52" s="115"/>
      <c r="I52" s="115"/>
      <c r="J52" s="115"/>
    </row>
    <row r="54" spans="6:10">
      <c r="F54" s="115"/>
      <c r="G54" s="115"/>
      <c r="H54" s="115"/>
      <c r="I54" s="115"/>
      <c r="J54" s="115"/>
    </row>
    <row r="66" ht="8.25" customHeight="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sheetData>
  <mergeCells count="27">
    <mergeCell ref="A44:B44"/>
    <mergeCell ref="A27:J27"/>
    <mergeCell ref="C38:E38"/>
    <mergeCell ref="A43:B43"/>
    <mergeCell ref="A38:B38"/>
    <mergeCell ref="C37:E37"/>
    <mergeCell ref="A37:B37"/>
    <mergeCell ref="F37:H42"/>
    <mergeCell ref="F54:J54"/>
    <mergeCell ref="C44:J44"/>
    <mergeCell ref="C46:J46"/>
    <mergeCell ref="F52:J52"/>
    <mergeCell ref="C43:D43"/>
    <mergeCell ref="A9:B9"/>
    <mergeCell ref="C9:J9"/>
    <mergeCell ref="A1:J1"/>
    <mergeCell ref="A2:J2"/>
    <mergeCell ref="A4:J4"/>
    <mergeCell ref="A5:J5"/>
    <mergeCell ref="A25:J26"/>
    <mergeCell ref="C14:H14"/>
    <mergeCell ref="C15:H15"/>
    <mergeCell ref="C16:H16"/>
    <mergeCell ref="A11:B12"/>
    <mergeCell ref="A14:B16"/>
    <mergeCell ref="C11:H11"/>
    <mergeCell ref="C12:H12"/>
  </mergeCells>
  <pageMargins left="0.7" right="0.7" top="0.75" bottom="0.75" header="0.3" footer="0.3"/>
  <pageSetup paperSize="9" scale="9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107"/>
  <sheetViews>
    <sheetView tabSelected="1" view="pageBreakPreview" topLeftCell="A67" zoomScaleNormal="100" zoomScaleSheetLayoutView="100" zoomScalePageLayoutView="110" workbookViewId="0">
      <selection activeCell="F36" sqref="F36"/>
    </sheetView>
  </sheetViews>
  <sheetFormatPr defaultColWidth="9.140625" defaultRowHeight="12.75"/>
  <cols>
    <col min="1" max="1" width="4.5703125" style="1" customWidth="1"/>
    <col min="2" max="2" width="55.28515625" style="1" customWidth="1"/>
    <col min="3" max="3" width="7.140625" style="1" customWidth="1"/>
    <col min="4" max="4" width="8.140625" style="8" customWidth="1"/>
    <col min="5" max="5" width="9.28515625" style="49" bestFit="1" customWidth="1"/>
    <col min="6" max="6" width="11.42578125" style="6" customWidth="1"/>
    <col min="7" max="9" width="9.140625" style="1"/>
    <col min="10" max="10" width="12.5703125" style="1" bestFit="1" customWidth="1"/>
    <col min="11" max="16384" width="9.140625" style="1"/>
  </cols>
  <sheetData>
    <row r="1" spans="1:10" s="2" customFormat="1">
      <c r="A1" s="21" t="s">
        <v>0</v>
      </c>
      <c r="B1" s="22" t="s">
        <v>1</v>
      </c>
      <c r="C1" s="22" t="s">
        <v>2</v>
      </c>
      <c r="D1" s="23" t="s">
        <v>3</v>
      </c>
      <c r="E1" s="44" t="s">
        <v>4</v>
      </c>
      <c r="F1" s="24" t="s">
        <v>5</v>
      </c>
    </row>
    <row r="2" spans="1:10" s="2" customFormat="1">
      <c r="A2" s="4"/>
      <c r="B2" s="4"/>
      <c r="C2" s="4"/>
      <c r="D2" s="7"/>
      <c r="E2" s="45"/>
      <c r="F2" s="9"/>
    </row>
    <row r="3" spans="1:10" s="2" customFormat="1" ht="15.75">
      <c r="A3" s="10" t="s">
        <v>9</v>
      </c>
      <c r="B3" s="151" t="s">
        <v>29</v>
      </c>
      <c r="C3" s="152"/>
      <c r="D3" s="152"/>
      <c r="E3" s="152"/>
      <c r="F3" s="153"/>
    </row>
    <row r="4" spans="1:10" s="2" customFormat="1" ht="15.75">
      <c r="A4" s="10"/>
      <c r="B4" s="25"/>
      <c r="C4" s="26"/>
      <c r="D4" s="26"/>
      <c r="E4" s="46"/>
      <c r="F4" s="11"/>
    </row>
    <row r="5" spans="1:10" s="2" customFormat="1" ht="15.75">
      <c r="A5" s="10"/>
      <c r="B5" s="54" t="s">
        <v>30</v>
      </c>
      <c r="C5" s="26"/>
      <c r="D5" s="26"/>
      <c r="E5" s="46"/>
      <c r="F5" s="11"/>
    </row>
    <row r="6" spans="1:10" s="2" customFormat="1" ht="9.75" customHeight="1">
      <c r="A6" s="10"/>
      <c r="B6" s="25"/>
      <c r="C6" s="26"/>
      <c r="D6" s="26"/>
      <c r="E6" s="46"/>
      <c r="F6" s="11"/>
    </row>
    <row r="7" spans="1:10" s="2" customFormat="1" ht="39.75" customHeight="1">
      <c r="A7" s="12" t="s">
        <v>14</v>
      </c>
      <c r="B7" s="13" t="s">
        <v>65</v>
      </c>
      <c r="C7" s="14"/>
      <c r="D7" s="15"/>
      <c r="E7" s="47"/>
      <c r="F7" s="11"/>
    </row>
    <row r="8" spans="1:10" s="2" customFormat="1">
      <c r="A8" s="12"/>
      <c r="B8" s="16"/>
      <c r="C8" s="14" t="s">
        <v>24</v>
      </c>
      <c r="D8" s="15">
        <v>1</v>
      </c>
      <c r="E8" s="73"/>
      <c r="F8" s="78"/>
    </row>
    <row r="9" spans="1:10" s="2" customFormat="1" ht="12.75" customHeight="1">
      <c r="A9" s="12"/>
      <c r="B9" s="16"/>
      <c r="C9" s="14"/>
      <c r="D9" s="15"/>
      <c r="E9" s="47"/>
      <c r="F9" s="17"/>
    </row>
    <row r="10" spans="1:10" ht="80.25" customHeight="1">
      <c r="A10" s="12" t="s">
        <v>15</v>
      </c>
      <c r="B10" s="13" t="s">
        <v>66</v>
      </c>
      <c r="C10" s="14"/>
      <c r="D10" s="15"/>
      <c r="E10" s="47"/>
      <c r="F10" s="17"/>
    </row>
    <row r="11" spans="1:10" ht="13.5" customHeight="1">
      <c r="A11" s="12"/>
      <c r="B11" s="18"/>
      <c r="C11" s="14" t="s">
        <v>7</v>
      </c>
      <c r="D11" s="15">
        <v>37</v>
      </c>
      <c r="E11" s="73"/>
      <c r="F11" s="79"/>
      <c r="J11" s="76"/>
    </row>
    <row r="12" spans="1:10" ht="13.5" customHeight="1">
      <c r="A12" s="12"/>
      <c r="B12" s="18"/>
      <c r="C12" s="14"/>
      <c r="D12" s="15"/>
      <c r="E12" s="73"/>
      <c r="F12" s="79"/>
    </row>
    <row r="13" spans="1:10" ht="51">
      <c r="A13" s="12" t="s">
        <v>16</v>
      </c>
      <c r="B13" s="13" t="s">
        <v>63</v>
      </c>
      <c r="C13" s="14"/>
      <c r="D13" s="15"/>
      <c r="E13" s="47"/>
      <c r="F13" s="17"/>
    </row>
    <row r="14" spans="1:10" ht="15.75">
      <c r="A14" s="12"/>
      <c r="B14" s="18"/>
      <c r="C14" s="12" t="s">
        <v>64</v>
      </c>
      <c r="D14" s="15">
        <v>130</v>
      </c>
      <c r="E14" s="73"/>
      <c r="F14" s="79"/>
    </row>
    <row r="15" spans="1:10" ht="13.5" customHeight="1">
      <c r="A15" s="12"/>
      <c r="B15" s="18"/>
      <c r="C15" s="14"/>
      <c r="D15" s="15"/>
      <c r="E15" s="73"/>
      <c r="F15" s="79"/>
    </row>
    <row r="16" spans="1:10" ht="53.25" customHeight="1">
      <c r="A16" s="12" t="s">
        <v>17</v>
      </c>
      <c r="B16" s="13" t="s">
        <v>67</v>
      </c>
      <c r="C16" s="14"/>
      <c r="D16" s="15"/>
      <c r="E16" s="47"/>
      <c r="F16" s="17"/>
    </row>
    <row r="17" spans="1:6" ht="13.5" customHeight="1">
      <c r="A17" s="12"/>
      <c r="B17" s="18"/>
      <c r="C17" s="14" t="s">
        <v>7</v>
      </c>
      <c r="D17" s="15">
        <v>33</v>
      </c>
      <c r="E17" s="73"/>
      <c r="F17" s="79"/>
    </row>
    <row r="18" spans="1:6" ht="13.5" customHeight="1">
      <c r="A18" s="12"/>
      <c r="B18" s="18"/>
      <c r="C18" s="14"/>
      <c r="D18" s="15"/>
      <c r="E18" s="77"/>
      <c r="F18" s="80"/>
    </row>
    <row r="19" spans="1:6" s="2" customFormat="1" ht="73.5" customHeight="1">
      <c r="A19" s="12" t="s">
        <v>18</v>
      </c>
      <c r="B19" s="13" t="s">
        <v>39</v>
      </c>
      <c r="C19" s="14"/>
      <c r="D19" s="15"/>
      <c r="E19" s="47"/>
      <c r="F19" s="79"/>
    </row>
    <row r="20" spans="1:6">
      <c r="A20" s="12"/>
      <c r="B20" s="16"/>
      <c r="C20" s="14" t="s">
        <v>24</v>
      </c>
      <c r="D20" s="15">
        <v>1</v>
      </c>
      <c r="E20" s="73"/>
      <c r="F20" s="79"/>
    </row>
    <row r="21" spans="1:6">
      <c r="A21" s="12"/>
      <c r="B21" s="16"/>
      <c r="C21" s="14"/>
      <c r="D21" s="15"/>
      <c r="E21" s="47"/>
      <c r="F21" s="79"/>
    </row>
    <row r="22" spans="1:6" s="5" customFormat="1">
      <c r="A22" s="12"/>
      <c r="B22" s="55" t="s">
        <v>25</v>
      </c>
      <c r="C22" s="14"/>
      <c r="D22" s="15"/>
      <c r="E22" s="47"/>
      <c r="F22" s="79"/>
    </row>
    <row r="23" spans="1:6" s="5" customFormat="1" ht="8.25" customHeight="1">
      <c r="A23" s="12"/>
      <c r="B23" s="70"/>
      <c r="C23" s="14"/>
      <c r="D23" s="15"/>
      <c r="E23" s="47"/>
      <c r="F23" s="72"/>
    </row>
    <row r="24" spans="1:6" s="5" customFormat="1" ht="41.25" customHeight="1">
      <c r="A24" s="12">
        <v>6</v>
      </c>
      <c r="B24" s="13" t="s">
        <v>60</v>
      </c>
      <c r="C24" s="14"/>
      <c r="D24" s="15"/>
      <c r="E24" s="47"/>
      <c r="F24" s="79"/>
    </row>
    <row r="25" spans="1:6" s="5" customFormat="1">
      <c r="A25" s="59"/>
      <c r="B25" s="30"/>
      <c r="C25" s="14"/>
      <c r="D25" s="15"/>
      <c r="E25" s="47"/>
      <c r="F25" s="79"/>
    </row>
    <row r="26" spans="1:6" s="5" customFormat="1" ht="42" customHeight="1">
      <c r="A26" s="59" t="s">
        <v>68</v>
      </c>
      <c r="B26" s="13" t="s">
        <v>61</v>
      </c>
      <c r="C26" s="14" t="s">
        <v>6</v>
      </c>
      <c r="D26" s="15">
        <v>61</v>
      </c>
      <c r="E26" s="73"/>
      <c r="F26" s="79"/>
    </row>
    <row r="27" spans="1:6" s="5" customFormat="1">
      <c r="A27" s="12"/>
      <c r="B27" s="30"/>
      <c r="C27" s="14"/>
      <c r="D27" s="15"/>
      <c r="E27" s="47"/>
      <c r="F27" s="79"/>
    </row>
    <row r="28" spans="1:6" s="5" customFormat="1" ht="29.25" customHeight="1">
      <c r="A28" s="59" t="s">
        <v>68</v>
      </c>
      <c r="B28" s="13" t="s">
        <v>62</v>
      </c>
      <c r="C28" s="14" t="s">
        <v>7</v>
      </c>
      <c r="D28" s="15">
        <v>4.0999999999999996</v>
      </c>
      <c r="E28" s="73"/>
      <c r="F28" s="79"/>
    </row>
    <row r="29" spans="1:6" ht="14.25" customHeight="1" thickBot="1">
      <c r="A29" s="27"/>
      <c r="B29" s="34"/>
      <c r="C29" s="28"/>
      <c r="D29" s="29"/>
      <c r="E29" s="48"/>
      <c r="F29" s="31"/>
    </row>
    <row r="30" spans="1:6" ht="13.5" thickBot="1">
      <c r="A30" s="19"/>
      <c r="B30" s="148" t="s">
        <v>31</v>
      </c>
      <c r="C30" s="149"/>
      <c r="D30" s="149"/>
      <c r="E30" s="150"/>
      <c r="F30" s="75">
        <f>SUM(F7:F28)</f>
        <v>0</v>
      </c>
    </row>
    <row r="31" spans="1:6">
      <c r="F31" s="9"/>
    </row>
    <row r="32" spans="1:6">
      <c r="F32" s="9"/>
    </row>
    <row r="34" spans="1:6" s="2" customFormat="1" ht="15.75">
      <c r="A34" s="10" t="s">
        <v>13</v>
      </c>
      <c r="B34" s="151" t="s">
        <v>10</v>
      </c>
      <c r="C34" s="152"/>
      <c r="D34" s="152"/>
      <c r="E34" s="153"/>
      <c r="F34" s="11"/>
    </row>
    <row r="35" spans="1:6" s="2" customFormat="1" ht="15.75">
      <c r="A35" s="10"/>
      <c r="B35" s="25"/>
      <c r="C35" s="26"/>
      <c r="D35" s="26"/>
      <c r="E35" s="46"/>
      <c r="F35" s="11"/>
    </row>
    <row r="36" spans="1:6" s="2" customFormat="1" ht="275.25" customHeight="1">
      <c r="A36" s="10"/>
      <c r="B36" s="56" t="s">
        <v>71</v>
      </c>
      <c r="C36" s="26"/>
      <c r="D36" s="26"/>
      <c r="E36" s="46"/>
      <c r="F36" s="11"/>
    </row>
    <row r="37" spans="1:6" s="2" customFormat="1" ht="15.6" customHeight="1">
      <c r="A37" s="10"/>
      <c r="B37" s="25"/>
      <c r="C37" s="26"/>
      <c r="D37" s="26"/>
      <c r="E37" s="46"/>
      <c r="F37" s="11"/>
    </row>
    <row r="38" spans="1:6" s="2" customFormat="1" ht="15.6" customHeight="1">
      <c r="A38" s="12" t="s">
        <v>14</v>
      </c>
      <c r="B38" s="57" t="s">
        <v>52</v>
      </c>
      <c r="C38" s="14"/>
      <c r="D38" s="15"/>
      <c r="E38" s="47"/>
      <c r="F38" s="11"/>
    </row>
    <row r="39" spans="1:6" s="2" customFormat="1" ht="170.25" customHeight="1">
      <c r="A39" s="12"/>
      <c r="B39" s="13" t="s">
        <v>53</v>
      </c>
      <c r="C39" s="14" t="s">
        <v>8</v>
      </c>
      <c r="D39" s="15">
        <v>1</v>
      </c>
      <c r="E39" s="73"/>
      <c r="F39" s="72">
        <f>D39*E39</f>
        <v>0</v>
      </c>
    </row>
    <row r="40" spans="1:6">
      <c r="F40" s="72"/>
    </row>
    <row r="41" spans="1:6" s="2" customFormat="1" ht="15.6" customHeight="1">
      <c r="A41" s="12" t="s">
        <v>15</v>
      </c>
      <c r="B41" s="57" t="s">
        <v>54</v>
      </c>
      <c r="C41" s="14"/>
      <c r="D41" s="15"/>
      <c r="E41" s="47"/>
      <c r="F41" s="72"/>
    </row>
    <row r="42" spans="1:6" s="2" customFormat="1" ht="151.5" customHeight="1">
      <c r="A42" s="12"/>
      <c r="B42" s="13" t="s">
        <v>55</v>
      </c>
      <c r="C42" s="14" t="s">
        <v>8</v>
      </c>
      <c r="D42" s="15">
        <v>1</v>
      </c>
      <c r="E42" s="73"/>
      <c r="F42" s="72">
        <f t="shared" ref="F42:F58" si="0">D42*E42</f>
        <v>0</v>
      </c>
    </row>
    <row r="43" spans="1:6">
      <c r="F43" s="72"/>
    </row>
    <row r="44" spans="1:6" s="2" customFormat="1" ht="15.6" customHeight="1">
      <c r="A44" s="12" t="s">
        <v>16</v>
      </c>
      <c r="B44" s="57" t="s">
        <v>46</v>
      </c>
      <c r="C44" s="14"/>
      <c r="D44" s="15"/>
      <c r="E44" s="47"/>
      <c r="F44" s="72"/>
    </row>
    <row r="45" spans="1:6" s="2" customFormat="1" ht="150" customHeight="1">
      <c r="A45" s="12"/>
      <c r="B45" s="13" t="s">
        <v>47</v>
      </c>
      <c r="C45" s="14" t="s">
        <v>8</v>
      </c>
      <c r="D45" s="15">
        <v>1</v>
      </c>
      <c r="E45" s="73"/>
      <c r="F45" s="72">
        <f t="shared" si="0"/>
        <v>0</v>
      </c>
    </row>
    <row r="46" spans="1:6">
      <c r="F46" s="72"/>
    </row>
    <row r="47" spans="1:6">
      <c r="F47" s="72"/>
    </row>
    <row r="48" spans="1:6" s="2" customFormat="1" ht="15.6" customHeight="1">
      <c r="A48" s="12" t="s">
        <v>17</v>
      </c>
      <c r="B48" s="57" t="s">
        <v>48</v>
      </c>
      <c r="C48" s="14"/>
      <c r="D48" s="15"/>
      <c r="E48" s="47"/>
      <c r="F48" s="72"/>
    </row>
    <row r="49" spans="1:6" s="2" customFormat="1" ht="226.15" customHeight="1">
      <c r="A49" s="12"/>
      <c r="B49" s="52" t="s">
        <v>49</v>
      </c>
      <c r="C49" s="14" t="s">
        <v>8</v>
      </c>
      <c r="D49" s="15">
        <v>1</v>
      </c>
      <c r="E49" s="73"/>
      <c r="F49" s="72">
        <f t="shared" si="0"/>
        <v>0</v>
      </c>
    </row>
    <row r="50" spans="1:6" s="3" customFormat="1" ht="15" customHeight="1">
      <c r="A50" s="1"/>
      <c r="B50" s="1"/>
      <c r="C50" s="1"/>
      <c r="D50" s="8"/>
      <c r="E50" s="49"/>
      <c r="F50" s="72"/>
    </row>
    <row r="51" spans="1:6" customFormat="1">
      <c r="A51" s="35" t="s">
        <v>18</v>
      </c>
      <c r="B51" s="58" t="s">
        <v>50</v>
      </c>
      <c r="C51" s="1"/>
      <c r="D51" s="8"/>
      <c r="E51" s="49"/>
      <c r="F51" s="72"/>
    </row>
    <row r="52" spans="1:6" customFormat="1" ht="204">
      <c r="A52" s="1"/>
      <c r="B52" s="51" t="s">
        <v>51</v>
      </c>
      <c r="C52" s="14" t="s">
        <v>8</v>
      </c>
      <c r="D52" s="15">
        <v>1</v>
      </c>
      <c r="E52" s="73"/>
      <c r="F52" s="72">
        <f t="shared" si="0"/>
        <v>0</v>
      </c>
    </row>
    <row r="53" spans="1:6" customFormat="1">
      <c r="A53" s="1"/>
      <c r="B53" s="1"/>
      <c r="C53" s="1"/>
      <c r="D53" s="8"/>
      <c r="E53" s="49"/>
      <c r="F53" s="72"/>
    </row>
    <row r="54" spans="1:6" customFormat="1">
      <c r="A54" s="35" t="s">
        <v>19</v>
      </c>
      <c r="B54" s="58" t="s">
        <v>27</v>
      </c>
      <c r="C54" s="1"/>
      <c r="D54" s="8"/>
      <c r="E54" s="49"/>
      <c r="F54" s="72"/>
    </row>
    <row r="55" spans="1:6" customFormat="1" ht="68.25" customHeight="1">
      <c r="A55" s="1"/>
      <c r="B55" s="53" t="s">
        <v>43</v>
      </c>
      <c r="C55" s="14" t="s">
        <v>8</v>
      </c>
      <c r="D55" s="15">
        <v>2</v>
      </c>
      <c r="E55" s="73"/>
      <c r="F55" s="72">
        <f t="shared" si="0"/>
        <v>0</v>
      </c>
    </row>
    <row r="56" spans="1:6" customFormat="1" ht="17.25" customHeight="1">
      <c r="A56" s="1"/>
      <c r="B56" s="1"/>
      <c r="C56" s="1"/>
      <c r="D56" s="8"/>
      <c r="E56" s="49"/>
      <c r="F56" s="72"/>
    </row>
    <row r="57" spans="1:6" customFormat="1">
      <c r="A57" s="35" t="s">
        <v>20</v>
      </c>
      <c r="B57" s="58" t="s">
        <v>26</v>
      </c>
      <c r="C57" s="1"/>
      <c r="D57" s="8"/>
      <c r="E57" s="49"/>
      <c r="F57" s="72"/>
    </row>
    <row r="58" spans="1:6" customFormat="1" ht="105.75" customHeight="1">
      <c r="A58" s="1"/>
      <c r="B58" s="53" t="s">
        <v>45</v>
      </c>
      <c r="C58" s="14" t="s">
        <v>8</v>
      </c>
      <c r="D58" s="15">
        <v>1</v>
      </c>
      <c r="E58" s="73"/>
      <c r="F58" s="72">
        <f t="shared" si="0"/>
        <v>0</v>
      </c>
    </row>
    <row r="59" spans="1:6" customFormat="1" ht="18" customHeight="1">
      <c r="A59" s="1"/>
      <c r="B59" s="1"/>
      <c r="C59" s="1"/>
      <c r="D59" s="8"/>
      <c r="E59" s="49"/>
      <c r="F59" s="72"/>
    </row>
    <row r="60" spans="1:6" customFormat="1" ht="18" customHeight="1">
      <c r="A60" s="1" t="s">
        <v>21</v>
      </c>
      <c r="B60" s="58" t="s">
        <v>58</v>
      </c>
      <c r="C60" s="1"/>
      <c r="D60" s="8"/>
      <c r="E60" s="49"/>
      <c r="F60" s="72"/>
    </row>
    <row r="61" spans="1:6" customFormat="1" ht="167.25" customHeight="1">
      <c r="A61" s="1"/>
      <c r="B61" s="53" t="s">
        <v>44</v>
      </c>
      <c r="C61" s="14" t="s">
        <v>8</v>
      </c>
      <c r="D61" s="20">
        <v>1</v>
      </c>
      <c r="E61" s="73"/>
      <c r="F61" s="72">
        <f>D61*E61</f>
        <v>0</v>
      </c>
    </row>
    <row r="62" spans="1:6" customFormat="1">
      <c r="A62" s="35" t="s">
        <v>28</v>
      </c>
      <c r="B62" s="58" t="s">
        <v>56</v>
      </c>
      <c r="C62" s="1"/>
      <c r="D62" s="8"/>
      <c r="E62" s="49"/>
      <c r="F62" s="72"/>
    </row>
    <row r="63" spans="1:6" customFormat="1" ht="20.25" customHeight="1">
      <c r="A63" s="36"/>
      <c r="B63" s="60" t="s">
        <v>57</v>
      </c>
      <c r="C63" s="28" t="s">
        <v>59</v>
      </c>
      <c r="D63" s="29">
        <v>1</v>
      </c>
      <c r="E63" s="74"/>
      <c r="F63" s="72">
        <f>D63*E63</f>
        <v>0</v>
      </c>
    </row>
    <row r="64" spans="1:6" customFormat="1">
      <c r="A64" s="1"/>
      <c r="B64" s="51"/>
      <c r="C64" s="14"/>
      <c r="D64" s="15"/>
      <c r="E64" s="47"/>
      <c r="F64" s="17"/>
    </row>
    <row r="65" spans="1:6" ht="13.5" thickBot="1">
      <c r="A65" s="19"/>
      <c r="B65" s="19"/>
      <c r="C65" s="19"/>
      <c r="D65" s="20"/>
    </row>
    <row r="66" spans="1:6" ht="13.15" customHeight="1" thickBot="1">
      <c r="A66" s="19"/>
      <c r="B66" s="148" t="s">
        <v>11</v>
      </c>
      <c r="C66" s="149"/>
      <c r="D66" s="149"/>
      <c r="E66" s="150"/>
      <c r="F66" s="75">
        <f>SUM(F39:F65)</f>
        <v>0</v>
      </c>
    </row>
    <row r="67" spans="1:6" s="2" customFormat="1" ht="13.15" customHeight="1">
      <c r="A67" s="1"/>
      <c r="B67" s="1"/>
      <c r="C67" s="1"/>
      <c r="D67" s="8"/>
      <c r="E67" s="49"/>
      <c r="F67" s="6"/>
    </row>
    <row r="68" spans="1:6" ht="13.15" customHeight="1"/>
    <row r="69" spans="1:6" ht="13.15" customHeight="1"/>
    <row r="70" spans="1:6" ht="13.15" customHeight="1"/>
    <row r="71" spans="1:6" ht="13.15" customHeight="1"/>
    <row r="72" spans="1:6" ht="19.899999999999999" customHeight="1">
      <c r="A72" s="154" t="s">
        <v>12</v>
      </c>
      <c r="B72" s="154"/>
      <c r="C72" s="154"/>
      <c r="D72" s="154"/>
      <c r="E72" s="154"/>
      <c r="F72" s="154"/>
    </row>
    <row r="73" spans="1:6" customFormat="1" ht="13.15" customHeight="1">
      <c r="D73" s="37"/>
      <c r="E73" s="50"/>
      <c r="F73" s="38"/>
    </row>
    <row r="74" spans="1:6" customFormat="1" ht="13.15" customHeight="1">
      <c r="D74" s="37"/>
      <c r="E74" s="50"/>
      <c r="F74" s="38"/>
    </row>
    <row r="75" spans="1:6" customFormat="1" ht="13.15" customHeight="1">
      <c r="A75" s="39" t="s">
        <v>9</v>
      </c>
      <c r="B75" s="123" t="s">
        <v>32</v>
      </c>
      <c r="C75" s="123"/>
      <c r="D75" s="123"/>
      <c r="E75" s="147">
        <f>F30</f>
        <v>0</v>
      </c>
      <c r="F75" s="147"/>
    </row>
    <row r="76" spans="1:6" customFormat="1" ht="13.15" customHeight="1">
      <c r="D76" s="37"/>
      <c r="E76" s="64"/>
      <c r="F76" s="65"/>
    </row>
    <row r="77" spans="1:6" customFormat="1" ht="13.15" customHeight="1">
      <c r="A77" s="39" t="s">
        <v>13</v>
      </c>
      <c r="B77" t="s">
        <v>22</v>
      </c>
      <c r="D77" s="37"/>
      <c r="E77" s="147">
        <f>F66</f>
        <v>0</v>
      </c>
      <c r="F77" s="147"/>
    </row>
    <row r="78" spans="1:6" customFormat="1" ht="13.15" customHeight="1">
      <c r="A78" s="40"/>
      <c r="B78" s="40"/>
      <c r="C78" s="40"/>
      <c r="D78" s="41"/>
      <c r="E78" s="66"/>
      <c r="F78" s="67"/>
    </row>
    <row r="79" spans="1:6" customFormat="1" ht="13.15" customHeight="1">
      <c r="D79" s="37"/>
      <c r="E79" s="64"/>
      <c r="F79" s="65"/>
    </row>
    <row r="80" spans="1:6" customFormat="1" ht="13.15" customHeight="1">
      <c r="B80" s="139" t="s">
        <v>37</v>
      </c>
      <c r="C80" s="139"/>
      <c r="D80" s="139"/>
      <c r="E80" s="140">
        <f>E77+E75</f>
        <v>0</v>
      </c>
      <c r="F80" s="140"/>
    </row>
    <row r="81" spans="1:6" customFormat="1" ht="13.15" customHeight="1">
      <c r="D81" s="37"/>
      <c r="E81" s="64"/>
      <c r="F81" s="65"/>
    </row>
    <row r="82" spans="1:6" customFormat="1" ht="13.15" customHeight="1">
      <c r="B82" s="141" t="s">
        <v>23</v>
      </c>
      <c r="C82" s="141"/>
      <c r="D82" s="141"/>
      <c r="E82" s="147">
        <f>E85-E80</f>
        <v>0</v>
      </c>
      <c r="F82" s="147"/>
    </row>
    <row r="83" spans="1:6" customFormat="1" ht="13.15" customHeight="1" thickBot="1">
      <c r="A83" s="42"/>
      <c r="B83" s="42"/>
      <c r="C83" s="42"/>
      <c r="D83" s="43"/>
      <c r="E83" s="68"/>
      <c r="F83" s="69"/>
    </row>
    <row r="84" spans="1:6" customFormat="1" ht="13.15" customHeight="1" thickTop="1" thickBot="1">
      <c r="D84" s="37"/>
      <c r="E84" s="64"/>
      <c r="F84" s="65"/>
    </row>
    <row r="85" spans="1:6" customFormat="1" ht="25.5" customHeight="1" thickBot="1">
      <c r="B85" s="142" t="s">
        <v>38</v>
      </c>
      <c r="C85" s="143"/>
      <c r="D85" s="144"/>
      <c r="E85" s="145">
        <f>E80*1.25</f>
        <v>0</v>
      </c>
      <c r="F85" s="146"/>
    </row>
    <row r="86" spans="1:6" customFormat="1" ht="13.15" customHeight="1">
      <c r="D86" s="37"/>
      <c r="E86" s="50"/>
      <c r="F86" s="38"/>
    </row>
    <row r="88" spans="1:6" ht="43.5" customHeight="1"/>
    <row r="89" spans="1:6">
      <c r="C89" s="138"/>
      <c r="D89" s="138"/>
      <c r="E89" s="138"/>
      <c r="F89" s="138"/>
    </row>
    <row r="91" spans="1:6">
      <c r="C91" s="138"/>
      <c r="D91" s="138"/>
      <c r="E91" s="138"/>
      <c r="F91" s="138"/>
    </row>
    <row r="94" spans="1:6" ht="29.25" customHeight="1"/>
    <row r="95" spans="1:6" ht="15" customHeight="1"/>
    <row r="97" ht="27.75" customHeight="1"/>
    <row r="98" ht="13.5" customHeight="1"/>
    <row r="103" ht="158.25" customHeight="1"/>
    <row r="107" ht="16.5" customHeight="1"/>
  </sheetData>
  <sheetProtection selectLockedCells="1" selectUnlockedCells="1"/>
  <mergeCells count="16">
    <mergeCell ref="B30:E30"/>
    <mergeCell ref="B34:E34"/>
    <mergeCell ref="B66:E66"/>
    <mergeCell ref="A72:F72"/>
    <mergeCell ref="B3:F3"/>
    <mergeCell ref="C89:F89"/>
    <mergeCell ref="C91:F91"/>
    <mergeCell ref="B75:D75"/>
    <mergeCell ref="B80:D80"/>
    <mergeCell ref="E80:F80"/>
    <mergeCell ref="B82:D82"/>
    <mergeCell ref="B85:D85"/>
    <mergeCell ref="E85:F85"/>
    <mergeCell ref="E82:F82"/>
    <mergeCell ref="E75:F75"/>
    <mergeCell ref="E77:F77"/>
  </mergeCells>
  <phoneticPr fontId="17" type="noConversion"/>
  <pageMargins left="0.7" right="0.7" top="0.75" bottom="0.75" header="0.3" footer="0.3"/>
  <pageSetup paperSize="9" scale="93" firstPageNumber="0" fitToHeight="0" orientation="portrait" horizontalDpi="4294967293" r:id="rId1"/>
  <headerFooter>
    <oddFooter>Stranica &amp;P od &amp;N</oddFooter>
  </headerFooter>
  <rowBreaks count="4" manualBreakCount="4">
    <brk id="30" max="5" man="1"/>
    <brk id="43" max="5" man="1"/>
    <brk id="59" max="5" man="1"/>
    <brk id="67" max="5"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Radni listovi</vt:lpstr>
      </vt:variant>
      <vt:variant>
        <vt:i4>2</vt:i4>
      </vt:variant>
      <vt:variant>
        <vt:lpstr>Imenovani rasponi</vt:lpstr>
      </vt:variant>
      <vt:variant>
        <vt:i4>3</vt:i4>
      </vt:variant>
    </vt:vector>
  </HeadingPairs>
  <TitlesOfParts>
    <vt:vector size="5" baseType="lpstr">
      <vt:lpstr>Naslovnica</vt:lpstr>
      <vt:lpstr>troškovnik</vt:lpstr>
      <vt:lpstr>Excel_BuiltIn_Print_Area_1</vt:lpstr>
      <vt:lpstr>Naslovnica!Podrucje_ispisa</vt:lpstr>
      <vt:lpstr>troškovnik!Podrucje_ispisa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Ante</dc:creator>
  <cp:lastModifiedBy>Korisnik</cp:lastModifiedBy>
  <cp:lastPrinted>2026-08-24T12:25:18Z</cp:lastPrinted>
  <dcterms:created xsi:type="dcterms:W3CDTF">2014-06-06T11:00:45Z</dcterms:created>
  <dcterms:modified xsi:type="dcterms:W3CDTF">2026-08-26T11:53:13Z</dcterms:modified>
</cp:coreProperties>
</file>